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000" tabRatio="857" firstSheet="1" activeTab="1"/>
  </bookViews>
  <sheets>
    <sheet name="General Info" sheetId="1" state="hidden" r:id="rId1"/>
    <sheet name="Suggested Pricing" sheetId="2" r:id="rId2"/>
  </sheets>
  <definedNames>
    <definedName name="_xlnm.Print_Titles" localSheetId="1">'Suggested Pricing'!$1:$3</definedName>
    <definedName name="Q1415104" localSheetId="1">'Suggested Pricing'!$D$74</definedName>
    <definedName name="Q1415136" localSheetId="1">'Suggested Pricing'!$D$82</definedName>
    <definedName name="Q1415168" localSheetId="1">'Suggested Pricing'!$D$89</definedName>
  </definedNames>
  <calcPr fullCalcOnLoad="1"/>
</workbook>
</file>

<file path=xl/sharedStrings.xml><?xml version="1.0" encoding="utf-8"?>
<sst xmlns="http://schemas.openxmlformats.org/spreadsheetml/2006/main" count="148" uniqueCount="81">
  <si>
    <t xml:space="preserve">GENERAL INFORMATION ABOUT THIS FILE  </t>
  </si>
  <si>
    <t>•</t>
  </si>
  <si>
    <t>QUESTIONS?</t>
  </si>
  <si>
    <t>Cory Thomas   •   Assistant Marketing Manager   •   (610) 706-3982</t>
  </si>
  <si>
    <t>Food Cost</t>
  </si>
  <si>
    <t>Theoretical Food Cost %</t>
  </si>
  <si>
    <t>Theoretical Gross Margin</t>
  </si>
  <si>
    <t>SUGGESTED PRICING</t>
  </si>
  <si>
    <r>
      <t xml:space="preserve">This </t>
    </r>
    <r>
      <rPr>
        <i/>
        <sz val="11"/>
        <rFont val="Arial"/>
        <family val="0"/>
      </rPr>
      <t xml:space="preserve">Suggested Pricing Guide is located </t>
    </r>
    <r>
      <rPr>
        <sz val="11"/>
        <rFont val="Arial"/>
        <family val="0"/>
      </rPr>
      <t xml:space="preserve">in the online operations manual to help you establish your pricing structure. The Retail Brand Group has analyzed food cost (based on the Eastern Pennsylvania region), food cost %, and gross margin to give you the prices located in the "Suggested Pricing" column. We have included these figures as a way to illustrate our pricing philosophy. The selling prices are only </t>
    </r>
    <r>
      <rPr>
        <i/>
        <sz val="11"/>
        <rFont val="Arial"/>
        <family val="0"/>
      </rPr>
      <t>suggested.</t>
    </r>
    <r>
      <rPr>
        <sz val="11"/>
        <rFont val="Arial"/>
        <family val="0"/>
      </rPr>
      <t xml:space="preserve"> </t>
    </r>
    <r>
      <rPr>
        <b/>
        <sz val="11"/>
        <rFont val="Arial"/>
        <family val="0"/>
      </rPr>
      <t>It is your responsibility to determine a pricing structure that is appropriate for your regional food costs and customer base.</t>
    </r>
  </si>
  <si>
    <t>Suggested  Pricing</t>
  </si>
  <si>
    <t>Jazzman's Espresso Drinks</t>
  </si>
  <si>
    <t>Americano 12 oz.</t>
  </si>
  <si>
    <t>Americano 16 oz.</t>
  </si>
  <si>
    <t>Americano 20 oz.</t>
  </si>
  <si>
    <t>Cappuccino 12 oz.</t>
  </si>
  <si>
    <t>Cappuccino 16 oz.</t>
  </si>
  <si>
    <t>Cappuccino 20 oz.</t>
  </si>
  <si>
    <t>Caramel Latte 12 oz.</t>
  </si>
  <si>
    <t>Caramel Latte 16 oz.</t>
  </si>
  <si>
    <t>Caramel Latte 20 oz.</t>
  </si>
  <si>
    <t>Espresso Double Shot</t>
  </si>
  <si>
    <t>Espresso Single Shot</t>
  </si>
  <si>
    <t>Espresso Triple Shot</t>
  </si>
  <si>
    <t>Latte 12 oz.</t>
  </si>
  <si>
    <t>Latte 16 oz.</t>
  </si>
  <si>
    <t>Latte 20 oz.</t>
  </si>
  <si>
    <t>Mocha 12 oz.</t>
  </si>
  <si>
    <t>Mocha 16 oz.</t>
  </si>
  <si>
    <t>Mocha 20 oz.</t>
  </si>
  <si>
    <t>White Chocolate Mocha 12 oz.</t>
  </si>
  <si>
    <t>White Chocolate Mocha 16 oz.</t>
  </si>
  <si>
    <t>White Chocolate Mocha 20 oz.</t>
  </si>
  <si>
    <t>Jazzman's Hot Drinks</t>
  </si>
  <si>
    <t>Hot Chocolate 12 oz.</t>
  </si>
  <si>
    <t>Hot Chocolate 16 oz.</t>
  </si>
  <si>
    <t>Hot Chocolate 20 oz.</t>
  </si>
  <si>
    <t>Hot Tea 12 oz.</t>
  </si>
  <si>
    <t>Hot Tea 16 oz.</t>
  </si>
  <si>
    <t>Jazzman's Iced Drinks</t>
  </si>
  <si>
    <t>Coffee, Iced Regular 16 oz.</t>
  </si>
  <si>
    <t>Iced Caramel Latte 16 oz.</t>
  </si>
  <si>
    <t>Iced Chai Tea 16 oz.</t>
  </si>
  <si>
    <t>Iced Decaf 16 oz.</t>
  </si>
  <si>
    <t>Iced Latte 16 oz.</t>
  </si>
  <si>
    <t>Iced Mocha 16 oz.</t>
  </si>
  <si>
    <t>Iced Tea 16 oz.</t>
  </si>
  <si>
    <t>Iced White Chocolate Mocha 16 oz.</t>
  </si>
  <si>
    <t>Jazzman's Smoothie Drinks</t>
  </si>
  <si>
    <t>AVERAGE</t>
  </si>
  <si>
    <r>
      <t xml:space="preserve">Use the following as a guide to price menu items. These are only guidelines based on theoretical food costs. </t>
    </r>
  </si>
  <si>
    <t>Aspretto Espresso Drinks</t>
  </si>
  <si>
    <t>Aspretto Iced Drinks</t>
  </si>
  <si>
    <t>Hot Tea 20 oz.(2 bags)</t>
  </si>
  <si>
    <t>Aspretto Coffee 12 oz.</t>
  </si>
  <si>
    <t>Aspretto Coffee 16 oz.</t>
  </si>
  <si>
    <t>Aspretto Coffee 20 oz.</t>
  </si>
  <si>
    <t>Coffee, Iced Regular 24 oz.</t>
  </si>
  <si>
    <t>Iced Caramel Latte 24 oz.</t>
  </si>
  <si>
    <t>Iced Chai Tea 24 oz.</t>
  </si>
  <si>
    <t>Iced Decaf 24 oz.</t>
  </si>
  <si>
    <t>Iced Latte 24 oz.</t>
  </si>
  <si>
    <t>Iced Mocha 24 oz.</t>
  </si>
  <si>
    <t>Iced Tea 24 oz.</t>
  </si>
  <si>
    <t>Iced White Chocolate Mocha 24 oz.</t>
  </si>
  <si>
    <t>Menu Drinks</t>
  </si>
  <si>
    <t>Aspretto Classic Beverages and Tea</t>
  </si>
  <si>
    <t>Chai Tea Latte12 oz.</t>
  </si>
  <si>
    <t>Chai Tea Latte16 oz.</t>
  </si>
  <si>
    <t>Chai Tea Latte20 oz.</t>
  </si>
  <si>
    <t xml:space="preserve"> Berry Smoothie  16 oz.</t>
  </si>
  <si>
    <t>Mango Smoothie  16 oz.</t>
  </si>
  <si>
    <t xml:space="preserve"> Frappe latte 16oz</t>
  </si>
  <si>
    <t>Frappe latte 24oz</t>
  </si>
  <si>
    <t>Mocha Frappe 16oz</t>
  </si>
  <si>
    <t>Mocha Frappe 24oz</t>
  </si>
  <si>
    <t>Caramel Frappe 16oz</t>
  </si>
  <si>
    <t>Caramel Frappe 24oz</t>
  </si>
  <si>
    <t>White Chocolate Frappe 16oz</t>
  </si>
  <si>
    <t>White Chocolate Frappe 24oz</t>
  </si>
  <si>
    <t>Aspretto Smoothies and Frappe' Beverages</t>
  </si>
  <si>
    <t>Flavor Shot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</si>
</sst>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&quot;$&quot;#,##0.00"/>
    <numFmt numFmtId="173" formatCode="&quot;$&quot;#,##0.00;\(&quot;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_);\(0.00\)"/>
    <numFmt numFmtId="178" formatCode="#0.0%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b/>
      <sz val="11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sz val="11"/>
      <name val="Webdings"/>
      <family val="1"/>
    </font>
    <font>
      <sz val="9"/>
      <name val="Webdings"/>
      <family val="1"/>
    </font>
    <font>
      <b/>
      <sz val="11"/>
      <color indexed="9"/>
      <name val="Arial"/>
      <family val="0"/>
    </font>
    <font>
      <sz val="12"/>
      <name val="Arial MT"/>
      <family val="0"/>
    </font>
    <font>
      <b/>
      <sz val="9"/>
      <name val="Webdings"/>
      <family val="1"/>
    </font>
    <font>
      <b/>
      <sz val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2" fontId="10" fillId="0" borderId="0" xfId="22" applyNumberFormat="1" applyFont="1" applyFill="1" applyBorder="1" applyAlignment="1" applyProtection="1">
      <alignment vertical="center" wrapText="1"/>
      <protection/>
    </xf>
    <xf numFmtId="44" fontId="0" fillId="0" borderId="0" xfId="17" applyAlignment="1">
      <alignment vertical="center"/>
    </xf>
    <xf numFmtId="0" fontId="13" fillId="0" borderId="0" xfId="0" applyFont="1" applyAlignment="1">
      <alignment vertical="center"/>
    </xf>
    <xf numFmtId="2" fontId="7" fillId="0" borderId="0" xfId="17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2" borderId="1" xfId="21" applyNumberFormat="1" applyFont="1" applyFill="1" applyBorder="1" applyAlignment="1" applyProtection="1">
      <alignment horizontal="left" vertical="center" wrapText="1"/>
      <protection/>
    </xf>
    <xf numFmtId="2" fontId="7" fillId="0" borderId="1" xfId="0" applyNumberFormat="1" applyFont="1" applyBorder="1" applyAlignment="1">
      <alignment horizontal="center" vertical="center" wrapText="1"/>
    </xf>
    <xf numFmtId="44" fontId="7" fillId="0" borderId="1" xfId="17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17" applyBorder="1" applyAlignment="1">
      <alignment vertical="center"/>
    </xf>
    <xf numFmtId="0" fontId="1" fillId="0" borderId="1" xfId="0" applyFont="1" applyBorder="1" applyAlignment="1">
      <alignment vertical="center"/>
    </xf>
    <xf numFmtId="44" fontId="1" fillId="0" borderId="1" xfId="17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7" fillId="0" borderId="1" xfId="22" applyNumberFormat="1" applyFont="1" applyBorder="1" applyAlignment="1">
      <alignment horizontal="center" vertical="center" wrapText="1"/>
    </xf>
    <xf numFmtId="178" fontId="0" fillId="0" borderId="1" xfId="22" applyNumberFormat="1" applyBorder="1" applyAlignment="1">
      <alignment vertical="center"/>
    </xf>
    <xf numFmtId="178" fontId="1" fillId="0" borderId="1" xfId="17" applyNumberFormat="1" applyFont="1" applyBorder="1" applyAlignment="1">
      <alignment vertical="center"/>
    </xf>
    <xf numFmtId="178" fontId="0" fillId="0" borderId="0" xfId="22" applyNumberFormat="1" applyAlignment="1">
      <alignment vertical="center"/>
    </xf>
    <xf numFmtId="0" fontId="7" fillId="0" borderId="1" xfId="21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2" fontId="10" fillId="0" borderId="0" xfId="22" applyNumberFormat="1" applyFont="1" applyFill="1" applyBorder="1" applyAlignment="1" applyProtection="1">
      <alignment horizontal="left" vertical="center" wrapText="1"/>
      <protection/>
    </xf>
    <xf numFmtId="2" fontId="7" fillId="0" borderId="0" xfId="17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eoretic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104775</xdr:rowOff>
    </xdr:from>
    <xdr:to>
      <xdr:col>3</xdr:col>
      <xdr:colOff>1943100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4775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19"/>
  <sheetViews>
    <sheetView showGridLines="0" workbookViewId="0" topLeftCell="A1">
      <selection activeCell="B4" sqref="B4"/>
    </sheetView>
  </sheetViews>
  <sheetFormatPr defaultColWidth="9.00390625" defaultRowHeight="12"/>
  <cols>
    <col min="1" max="1" width="3.25390625" style="10" customWidth="1"/>
    <col min="2" max="2" width="79.00390625" style="11" customWidth="1"/>
    <col min="3" max="3" width="41.375" style="11" customWidth="1"/>
    <col min="4" max="4" width="17.00390625" style="11" customWidth="1"/>
    <col min="5" max="16384" width="10.875" style="11" customWidth="1"/>
  </cols>
  <sheetData>
    <row r="1" spans="1:3" s="2" customFormat="1" ht="12.75" customHeight="1">
      <c r="A1" s="34" t="s">
        <v>0</v>
      </c>
      <c r="B1" s="34"/>
      <c r="C1" s="1"/>
    </row>
    <row r="2" spans="1:3" s="2" customFormat="1" ht="12.75" customHeight="1">
      <c r="A2" s="3"/>
      <c r="B2" s="3"/>
      <c r="C2" s="1"/>
    </row>
    <row r="3" spans="1:2" s="6" customFormat="1" ht="111">
      <c r="A3" s="4" t="s">
        <v>1</v>
      </c>
      <c r="B3" s="5" t="s">
        <v>8</v>
      </c>
    </row>
    <row r="4" spans="1:2" s="6" customFormat="1" ht="13.5">
      <c r="A4" s="4"/>
      <c r="B4" s="5"/>
    </row>
    <row r="5" s="6" customFormat="1" ht="13.5">
      <c r="A5" s="4"/>
    </row>
    <row r="6" spans="1:2" s="6" customFormat="1" ht="13.5">
      <c r="A6" s="34" t="s">
        <v>2</v>
      </c>
      <c r="B6" s="35"/>
    </row>
    <row r="7" spans="1:2" s="6" customFormat="1" ht="13.5">
      <c r="A7" s="4"/>
      <c r="B7" s="7" t="s">
        <v>3</v>
      </c>
    </row>
    <row r="8" spans="1:2" s="2" customFormat="1" ht="12.75">
      <c r="A8" s="8"/>
      <c r="B8" s="9"/>
    </row>
    <row r="9" s="2" customFormat="1" ht="12.75">
      <c r="A9" s="8"/>
    </row>
    <row r="10" s="2" customFormat="1" ht="12.75">
      <c r="A10" s="8"/>
    </row>
    <row r="11" s="2" customFormat="1" ht="12.75">
      <c r="A11" s="8"/>
    </row>
    <row r="12" s="2" customFormat="1" ht="12.75">
      <c r="A12" s="8"/>
    </row>
    <row r="13" s="2" customFormat="1" ht="12.75">
      <c r="A13" s="8"/>
    </row>
    <row r="14" s="2" customFormat="1" ht="12.75">
      <c r="A14" s="8"/>
    </row>
    <row r="15" s="2" customFormat="1" ht="12.75">
      <c r="A15" s="8"/>
    </row>
    <row r="16" s="2" customFormat="1" ht="12.75">
      <c r="A16" s="8"/>
    </row>
    <row r="17" s="2" customFormat="1" ht="12.75">
      <c r="A17" s="8"/>
    </row>
    <row r="18" s="2" customFormat="1" ht="12.75">
      <c r="A18" s="8"/>
    </row>
    <row r="19" s="2" customFormat="1" ht="12.75">
      <c r="A19" s="8"/>
    </row>
  </sheetData>
  <mergeCells count="2">
    <mergeCell ref="A1:B1"/>
    <mergeCell ref="A6:B6"/>
  </mergeCells>
  <printOptions horizontalCentered="1"/>
  <pageMargins left="0.5" right="0.5" top="0.75" bottom="0.75" header="0.5" footer="0.5"/>
  <pageSetup fitToHeight="1" fitToWidth="1" orientation="portrait"/>
  <headerFooter alignWithMargins="0">
    <oddFooter>&amp;L5.6.03&amp;C&amp;RSK_&amp;P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83"/>
  <sheetViews>
    <sheetView showGridLines="0" tabSelected="1" workbookViewId="0" topLeftCell="A36">
      <selection activeCell="E44" sqref="E44"/>
    </sheetView>
  </sheetViews>
  <sheetFormatPr defaultColWidth="9.00390625" defaultRowHeight="12"/>
  <cols>
    <col min="1" max="1" width="3.00390625" style="15" bestFit="1" customWidth="1"/>
    <col min="2" max="2" width="23.25390625" style="12" hidden="1" customWidth="1"/>
    <col min="3" max="3" width="6.00390625" style="12" hidden="1" customWidth="1"/>
    <col min="4" max="4" width="39.00390625" style="12" bestFit="1" customWidth="1"/>
    <col min="5" max="5" width="12.00390625" style="14" bestFit="1" customWidth="1"/>
    <col min="6" max="6" width="11.00390625" style="14" customWidth="1"/>
    <col min="7" max="7" width="12.625" style="30" bestFit="1" customWidth="1"/>
    <col min="8" max="8" width="13.25390625" style="14" bestFit="1" customWidth="1"/>
    <col min="9" max="16384" width="9.125" style="12" customWidth="1"/>
  </cols>
  <sheetData>
    <row r="1" spans="1:8" ht="48" customHeight="1">
      <c r="A1" s="12"/>
      <c r="E1" s="12"/>
      <c r="F1" s="12"/>
      <c r="G1" s="26"/>
      <c r="H1" s="12"/>
    </row>
    <row r="2" spans="1:10" ht="15" customHeight="1">
      <c r="A2" s="37" t="s">
        <v>7</v>
      </c>
      <c r="B2" s="37"/>
      <c r="C2" s="37"/>
      <c r="D2" s="37"/>
      <c r="E2" s="37"/>
      <c r="F2" s="37"/>
      <c r="G2" s="37"/>
      <c r="H2" s="37"/>
      <c r="I2" s="16"/>
      <c r="J2" s="16"/>
    </row>
    <row r="3" spans="1:10" ht="63" customHeight="1">
      <c r="A3" s="36" t="s">
        <v>49</v>
      </c>
      <c r="B3" s="36"/>
      <c r="C3" s="36"/>
      <c r="D3" s="36"/>
      <c r="E3" s="36"/>
      <c r="F3" s="36"/>
      <c r="G3" s="36"/>
      <c r="H3" s="36"/>
      <c r="I3" s="13"/>
      <c r="J3" s="13"/>
    </row>
    <row r="4" spans="4:8" ht="45.75" customHeight="1" hidden="1">
      <c r="D4" s="19"/>
      <c r="E4" s="20" t="s">
        <v>9</v>
      </c>
      <c r="F4" s="21" t="s">
        <v>4</v>
      </c>
      <c r="G4" s="27" t="s">
        <v>5</v>
      </c>
      <c r="H4" s="21" t="s">
        <v>6</v>
      </c>
    </row>
    <row r="5" spans="4:8" ht="12" hidden="1">
      <c r="D5" s="22"/>
      <c r="E5" s="23"/>
      <c r="F5" s="23"/>
      <c r="G5" s="28" t="e">
        <f>$F5/$E5</f>
        <v>#DIV/0!</v>
      </c>
      <c r="H5" s="23">
        <f>$E5-$F5</f>
        <v>0</v>
      </c>
    </row>
    <row r="6" spans="1:8" s="18" customFormat="1" ht="12" hidden="1">
      <c r="A6" s="17"/>
      <c r="D6" s="24" t="s">
        <v>48</v>
      </c>
      <c r="E6" s="25" t="e">
        <f>AVERAGE(E5:E5)</f>
        <v>#DIV/0!</v>
      </c>
      <c r="F6" s="25" t="e">
        <f>AVERAGE(F5:F5)</f>
        <v>#DIV/0!</v>
      </c>
      <c r="G6" s="29" t="e">
        <f>AVERAGE(G5:G5)</f>
        <v>#DIV/0!</v>
      </c>
      <c r="H6" s="25">
        <f>AVERAGE(H5:H5)</f>
        <v>0</v>
      </c>
    </row>
    <row r="8" spans="4:8" ht="45.75" customHeight="1">
      <c r="D8" s="19" t="s">
        <v>50</v>
      </c>
      <c r="E8" s="20" t="s">
        <v>9</v>
      </c>
      <c r="F8" s="21" t="s">
        <v>4</v>
      </c>
      <c r="G8" s="27" t="s">
        <v>5</v>
      </c>
      <c r="H8" s="21" t="s">
        <v>6</v>
      </c>
    </row>
    <row r="9" spans="4:8" ht="45.75" customHeight="1">
      <c r="D9" s="31" t="s">
        <v>64</v>
      </c>
      <c r="E9" s="20"/>
      <c r="F9" s="21"/>
      <c r="G9" s="27"/>
      <c r="H9" s="21"/>
    </row>
    <row r="10" spans="1:8" ht="12">
      <c r="A10" s="15">
        <v>8</v>
      </c>
      <c r="B10" s="12" t="s">
        <v>10</v>
      </c>
      <c r="C10" s="12">
        <v>20185</v>
      </c>
      <c r="D10" s="33" t="s">
        <v>11</v>
      </c>
      <c r="E10" s="23">
        <v>1.99</v>
      </c>
      <c r="F10" s="23">
        <v>0.22</v>
      </c>
      <c r="G10" s="28">
        <v>0.0011</v>
      </c>
      <c r="H10" s="23">
        <f>$E10-$F10</f>
        <v>1.77</v>
      </c>
    </row>
    <row r="11" spans="1:8" ht="12">
      <c r="A11" s="15">
        <v>8</v>
      </c>
      <c r="B11" s="12" t="s">
        <v>10</v>
      </c>
      <c r="C11" s="12">
        <v>20186</v>
      </c>
      <c r="D11" s="33" t="s">
        <v>12</v>
      </c>
      <c r="E11" s="23">
        <v>2.49</v>
      </c>
      <c r="F11" s="23">
        <v>0.33</v>
      </c>
      <c r="G11" s="28">
        <f aca="true" t="shared" si="0" ref="G11:G31">$F11/$E11</f>
        <v>0.1325301204819277</v>
      </c>
      <c r="H11" s="23">
        <f aca="true" t="shared" si="1" ref="H11:H31">$E11-$F11</f>
        <v>2.16</v>
      </c>
    </row>
    <row r="12" spans="1:8" ht="12">
      <c r="A12" s="15">
        <v>8</v>
      </c>
      <c r="B12" s="12" t="s">
        <v>10</v>
      </c>
      <c r="C12" s="12">
        <v>20187</v>
      </c>
      <c r="D12" s="33" t="s">
        <v>13</v>
      </c>
      <c r="E12" s="23">
        <v>2.89</v>
      </c>
      <c r="F12" s="23">
        <v>0.56</v>
      </c>
      <c r="G12" s="28">
        <f t="shared" si="0"/>
        <v>0.19377162629757785</v>
      </c>
      <c r="H12" s="23">
        <f t="shared" si="1"/>
        <v>2.33</v>
      </c>
    </row>
    <row r="13" spans="4:8" ht="12">
      <c r="D13" s="33" t="s">
        <v>80</v>
      </c>
      <c r="E13" s="23">
        <v>0.69</v>
      </c>
      <c r="F13" s="23">
        <v>0.12</v>
      </c>
      <c r="G13" s="28">
        <v>0.173</v>
      </c>
      <c r="H13" s="23">
        <v>0.57</v>
      </c>
    </row>
    <row r="14" spans="1:8" ht="12">
      <c r="A14" s="15">
        <v>8</v>
      </c>
      <c r="B14" s="12" t="s">
        <v>10</v>
      </c>
      <c r="C14" s="12">
        <v>20168</v>
      </c>
      <c r="D14" s="33" t="s">
        <v>21</v>
      </c>
      <c r="E14" s="23">
        <v>2.09</v>
      </c>
      <c r="F14" s="23">
        <v>0.13</v>
      </c>
      <c r="G14" s="28">
        <f t="shared" si="0"/>
        <v>0.06220095693779905</v>
      </c>
      <c r="H14" s="23">
        <f t="shared" si="1"/>
        <v>1.96</v>
      </c>
    </row>
    <row r="15" spans="1:8" ht="12">
      <c r="A15" s="15">
        <v>8</v>
      </c>
      <c r="B15" s="12" t="s">
        <v>10</v>
      </c>
      <c r="C15" s="12">
        <v>20167</v>
      </c>
      <c r="D15" s="33" t="s">
        <v>20</v>
      </c>
      <c r="E15" s="23">
        <v>2.49</v>
      </c>
      <c r="F15" s="23">
        <v>0.24</v>
      </c>
      <c r="G15" s="28">
        <f t="shared" si="0"/>
        <v>0.09638554216867469</v>
      </c>
      <c r="H15" s="23">
        <f t="shared" si="1"/>
        <v>2.25</v>
      </c>
    </row>
    <row r="16" spans="1:8" ht="12">
      <c r="A16" s="15">
        <v>8</v>
      </c>
      <c r="B16" s="12" t="s">
        <v>10</v>
      </c>
      <c r="C16" s="12">
        <v>20169</v>
      </c>
      <c r="D16" s="33" t="s">
        <v>22</v>
      </c>
      <c r="E16" s="23">
        <v>2.69</v>
      </c>
      <c r="F16" s="23">
        <v>0.36</v>
      </c>
      <c r="G16" s="28">
        <f t="shared" si="0"/>
        <v>0.13382899628252787</v>
      </c>
      <c r="H16" s="23">
        <f t="shared" si="1"/>
        <v>2.33</v>
      </c>
    </row>
    <row r="17" spans="1:8" ht="12">
      <c r="A17" s="15">
        <v>8</v>
      </c>
      <c r="B17" s="12" t="s">
        <v>10</v>
      </c>
      <c r="C17" s="12">
        <v>20179</v>
      </c>
      <c r="D17" s="33" t="s">
        <v>23</v>
      </c>
      <c r="E17" s="23">
        <v>2.99</v>
      </c>
      <c r="F17" s="23">
        <v>0.44</v>
      </c>
      <c r="G17" s="28">
        <f t="shared" si="0"/>
        <v>0.1471571906354515</v>
      </c>
      <c r="H17" s="23">
        <f t="shared" si="1"/>
        <v>2.5500000000000003</v>
      </c>
    </row>
    <row r="18" spans="1:8" ht="12">
      <c r="A18" s="15">
        <v>8</v>
      </c>
      <c r="B18" s="12" t="s">
        <v>10</v>
      </c>
      <c r="C18" s="12">
        <v>20180</v>
      </c>
      <c r="D18" s="33" t="s">
        <v>24</v>
      </c>
      <c r="E18" s="23">
        <v>3.69</v>
      </c>
      <c r="F18" s="23">
        <v>0.63</v>
      </c>
      <c r="G18" s="28">
        <f t="shared" si="0"/>
        <v>0.17073170731707318</v>
      </c>
      <c r="H18" s="23">
        <f t="shared" si="1"/>
        <v>3.06</v>
      </c>
    </row>
    <row r="19" spans="1:8" ht="12">
      <c r="A19" s="15">
        <v>8</v>
      </c>
      <c r="B19" s="12" t="s">
        <v>10</v>
      </c>
      <c r="C19" s="12">
        <v>20181</v>
      </c>
      <c r="D19" s="33" t="s">
        <v>25</v>
      </c>
      <c r="E19" s="23">
        <v>4.19</v>
      </c>
      <c r="F19" s="23">
        <v>0.83</v>
      </c>
      <c r="G19" s="28">
        <f t="shared" si="0"/>
        <v>0.198090692124105</v>
      </c>
      <c r="H19" s="23">
        <f t="shared" si="1"/>
        <v>3.3600000000000003</v>
      </c>
    </row>
    <row r="20" spans="2:8" ht="12">
      <c r="B20" s="12" t="s">
        <v>10</v>
      </c>
      <c r="C20" s="12">
        <v>20173</v>
      </c>
      <c r="D20" s="33" t="s">
        <v>14</v>
      </c>
      <c r="E20" s="23">
        <v>2.99</v>
      </c>
      <c r="F20" s="23">
        <v>0.44</v>
      </c>
      <c r="G20" s="28">
        <f t="shared" si="0"/>
        <v>0.1471571906354515</v>
      </c>
      <c r="H20" s="23">
        <f t="shared" si="1"/>
        <v>2.5500000000000003</v>
      </c>
    </row>
    <row r="21" spans="2:8" ht="12">
      <c r="B21" s="12" t="s">
        <v>10</v>
      </c>
      <c r="C21" s="12">
        <v>20174</v>
      </c>
      <c r="D21" s="33" t="s">
        <v>15</v>
      </c>
      <c r="E21" s="23">
        <v>3.69</v>
      </c>
      <c r="F21" s="23">
        <v>0.63</v>
      </c>
      <c r="G21" s="28">
        <f t="shared" si="0"/>
        <v>0.17073170731707318</v>
      </c>
      <c r="H21" s="23">
        <f t="shared" si="1"/>
        <v>3.06</v>
      </c>
    </row>
    <row r="22" spans="2:8" ht="12">
      <c r="B22" s="12" t="s">
        <v>10</v>
      </c>
      <c r="C22" s="12">
        <v>20175</v>
      </c>
      <c r="D22" s="33" t="s">
        <v>16</v>
      </c>
      <c r="E22" s="23">
        <v>4.19</v>
      </c>
      <c r="F22" s="23">
        <v>0.83</v>
      </c>
      <c r="G22" s="28">
        <f t="shared" si="0"/>
        <v>0.198090692124105</v>
      </c>
      <c r="H22" s="23">
        <f t="shared" si="1"/>
        <v>3.3600000000000003</v>
      </c>
    </row>
    <row r="23" spans="1:8" ht="12">
      <c r="A23" s="15">
        <v>8</v>
      </c>
      <c r="B23" s="12" t="s">
        <v>10</v>
      </c>
      <c r="C23" s="12">
        <v>20182</v>
      </c>
      <c r="D23" s="33" t="s">
        <v>26</v>
      </c>
      <c r="E23" s="23">
        <v>3.49</v>
      </c>
      <c r="F23" s="23">
        <v>0.92</v>
      </c>
      <c r="G23" s="28">
        <f t="shared" si="0"/>
        <v>0.2636103151862464</v>
      </c>
      <c r="H23" s="23">
        <f t="shared" si="1"/>
        <v>2.5700000000000003</v>
      </c>
    </row>
    <row r="24" spans="1:8" ht="12">
      <c r="A24" s="15">
        <v>8</v>
      </c>
      <c r="B24" s="12" t="s">
        <v>10</v>
      </c>
      <c r="C24" s="12">
        <v>20183</v>
      </c>
      <c r="D24" s="33" t="s">
        <v>27</v>
      </c>
      <c r="E24" s="23">
        <v>4.19</v>
      </c>
      <c r="F24" s="23">
        <v>1.23</v>
      </c>
      <c r="G24" s="28">
        <f t="shared" si="0"/>
        <v>0.2935560859188544</v>
      </c>
      <c r="H24" s="23">
        <f t="shared" si="1"/>
        <v>2.9600000000000004</v>
      </c>
    </row>
    <row r="25" spans="1:8" ht="12">
      <c r="A25" s="15">
        <v>8</v>
      </c>
      <c r="B25" s="12" t="s">
        <v>10</v>
      </c>
      <c r="C25" s="12">
        <v>20184</v>
      </c>
      <c r="D25" s="33" t="s">
        <v>28</v>
      </c>
      <c r="E25" s="23">
        <v>4.69</v>
      </c>
      <c r="F25" s="23">
        <v>1.55</v>
      </c>
      <c r="G25" s="28">
        <f t="shared" si="0"/>
        <v>0.3304904051172708</v>
      </c>
      <c r="H25" s="23">
        <f t="shared" si="1"/>
        <v>3.1400000000000006</v>
      </c>
    </row>
    <row r="26" spans="4:8" ht="12">
      <c r="D26" s="33" t="s">
        <v>17</v>
      </c>
      <c r="E26" s="23">
        <v>3.19</v>
      </c>
      <c r="F26" s="23">
        <v>0.75</v>
      </c>
      <c r="G26" s="28">
        <f t="shared" si="0"/>
        <v>0.23510971786833856</v>
      </c>
      <c r="H26" s="23">
        <f t="shared" si="1"/>
        <v>2.44</v>
      </c>
    </row>
    <row r="27" spans="4:8" ht="12">
      <c r="D27" s="33" t="s">
        <v>18</v>
      </c>
      <c r="E27" s="23">
        <v>3.99</v>
      </c>
      <c r="F27" s="23">
        <v>1.03</v>
      </c>
      <c r="G27" s="28">
        <f t="shared" si="0"/>
        <v>0.2581453634085213</v>
      </c>
      <c r="H27" s="23">
        <f t="shared" si="1"/>
        <v>2.96</v>
      </c>
    </row>
    <row r="28" spans="4:8" ht="12">
      <c r="D28" s="33" t="s">
        <v>19</v>
      </c>
      <c r="E28" s="23">
        <v>4.39</v>
      </c>
      <c r="F28" s="23">
        <v>1.31</v>
      </c>
      <c r="G28" s="28">
        <f t="shared" si="0"/>
        <v>0.2984054669703873</v>
      </c>
      <c r="H28" s="23">
        <f t="shared" si="1"/>
        <v>3.0799999999999996</v>
      </c>
    </row>
    <row r="29" spans="1:8" ht="12">
      <c r="A29" s="15">
        <v>8</v>
      </c>
      <c r="B29" s="12" t="s">
        <v>10</v>
      </c>
      <c r="C29" s="12">
        <v>20273</v>
      </c>
      <c r="D29" s="33" t="s">
        <v>29</v>
      </c>
      <c r="E29" s="23">
        <v>3.19</v>
      </c>
      <c r="F29" s="23">
        <v>0.84</v>
      </c>
      <c r="G29" s="28">
        <f t="shared" si="0"/>
        <v>0.26332288401253917</v>
      </c>
      <c r="H29" s="23">
        <f t="shared" si="1"/>
        <v>2.35</v>
      </c>
    </row>
    <row r="30" spans="1:8" ht="12">
      <c r="A30" s="15">
        <v>8</v>
      </c>
      <c r="B30" s="12" t="s">
        <v>10</v>
      </c>
      <c r="C30" s="12">
        <v>20274</v>
      </c>
      <c r="D30" s="33" t="s">
        <v>30</v>
      </c>
      <c r="E30" s="23">
        <v>3.99</v>
      </c>
      <c r="F30" s="23">
        <v>1.11</v>
      </c>
      <c r="G30" s="28">
        <f t="shared" si="0"/>
        <v>0.2781954887218045</v>
      </c>
      <c r="H30" s="23">
        <f t="shared" si="1"/>
        <v>2.88</v>
      </c>
    </row>
    <row r="31" spans="1:8" ht="12">
      <c r="A31" s="15">
        <v>8</v>
      </c>
      <c r="B31" s="12" t="s">
        <v>10</v>
      </c>
      <c r="C31" s="12">
        <v>20275</v>
      </c>
      <c r="D31" s="33" t="s">
        <v>31</v>
      </c>
      <c r="E31" s="23">
        <v>4.39</v>
      </c>
      <c r="F31" s="23">
        <v>1.39</v>
      </c>
      <c r="G31" s="28">
        <f t="shared" si="0"/>
        <v>0.31662870159453305</v>
      </c>
      <c r="H31" s="23">
        <f t="shared" si="1"/>
        <v>3</v>
      </c>
    </row>
    <row r="32" spans="1:8" s="18" customFormat="1" ht="12">
      <c r="A32" s="17"/>
      <c r="D32" s="24" t="s">
        <v>48</v>
      </c>
      <c r="E32" s="25">
        <f>AVERAGE(E10:E31)</f>
        <v>3.299090909090909</v>
      </c>
      <c r="F32" s="25">
        <f>AVERAGE(F10:F31)</f>
        <v>0.7222727272727273</v>
      </c>
      <c r="G32" s="29">
        <f>AVERAGE(G10:G31)</f>
        <v>0.198283675050921</v>
      </c>
      <c r="H32" s="25">
        <f>AVERAGE(H10:H31)</f>
        <v>2.5768181818181817</v>
      </c>
    </row>
    <row r="35" spans="4:8" ht="45.75" customHeight="1">
      <c r="D35" s="19" t="s">
        <v>65</v>
      </c>
      <c r="E35" s="20" t="s">
        <v>9</v>
      </c>
      <c r="F35" s="21" t="s">
        <v>4</v>
      </c>
      <c r="G35" s="27" t="s">
        <v>5</v>
      </c>
      <c r="H35" s="21" t="s">
        <v>6</v>
      </c>
    </row>
    <row r="36" spans="4:8" ht="17.25">
      <c r="D36" s="32" t="s">
        <v>64</v>
      </c>
      <c r="E36" s="23"/>
      <c r="F36" s="23"/>
      <c r="G36" s="28"/>
      <c r="H36" s="23"/>
    </row>
    <row r="37" spans="1:8" ht="12">
      <c r="A37" s="15">
        <v>8</v>
      </c>
      <c r="B37" s="12" t="s">
        <v>32</v>
      </c>
      <c r="C37" s="12">
        <v>20165</v>
      </c>
      <c r="D37" s="33" t="s">
        <v>36</v>
      </c>
      <c r="E37" s="23">
        <v>1.79</v>
      </c>
      <c r="F37" s="23">
        <v>0.18</v>
      </c>
      <c r="G37" s="28">
        <f aca="true" t="shared" si="2" ref="G37:G48">$F37/$E37</f>
        <v>0.10055865921787709</v>
      </c>
      <c r="H37" s="23">
        <f aca="true" t="shared" si="3" ref="H37:H48">$E37-$F37</f>
        <v>1.61</v>
      </c>
    </row>
    <row r="38" spans="1:8" ht="12">
      <c r="A38" s="15">
        <v>8</v>
      </c>
      <c r="B38" s="12" t="s">
        <v>32</v>
      </c>
      <c r="C38" s="12">
        <v>20166</v>
      </c>
      <c r="D38" s="33" t="s">
        <v>37</v>
      </c>
      <c r="E38" s="23">
        <v>1.79</v>
      </c>
      <c r="F38" s="23">
        <v>0.18</v>
      </c>
      <c r="G38" s="28">
        <f t="shared" si="2"/>
        <v>0.10055865921787709</v>
      </c>
      <c r="H38" s="23">
        <f t="shared" si="3"/>
        <v>1.61</v>
      </c>
    </row>
    <row r="39" spans="1:8" ht="12">
      <c r="A39" s="15">
        <v>8</v>
      </c>
      <c r="B39" s="12" t="s">
        <v>32</v>
      </c>
      <c r="C39" s="12">
        <v>23270</v>
      </c>
      <c r="D39" s="33" t="s">
        <v>52</v>
      </c>
      <c r="E39" s="23">
        <v>2.39</v>
      </c>
      <c r="F39" s="23">
        <v>0.36</v>
      </c>
      <c r="G39" s="28">
        <f t="shared" si="2"/>
        <v>0.15062761506276148</v>
      </c>
      <c r="H39" s="23">
        <f t="shared" si="3"/>
        <v>2.0300000000000002</v>
      </c>
    </row>
    <row r="40" spans="1:8" ht="12">
      <c r="A40" s="15">
        <v>8</v>
      </c>
      <c r="B40" s="12" t="s">
        <v>32</v>
      </c>
      <c r="C40" s="12">
        <v>20295</v>
      </c>
      <c r="D40" s="33" t="s">
        <v>66</v>
      </c>
      <c r="E40" s="23">
        <v>3.09</v>
      </c>
      <c r="F40" s="23">
        <v>1.14</v>
      </c>
      <c r="G40" s="28">
        <f t="shared" si="2"/>
        <v>0.36893203883495146</v>
      </c>
      <c r="H40" s="23">
        <f t="shared" si="3"/>
        <v>1.95</v>
      </c>
    </row>
    <row r="41" spans="1:8" ht="12">
      <c r="A41" s="15">
        <v>8</v>
      </c>
      <c r="B41" s="12" t="s">
        <v>32</v>
      </c>
      <c r="C41" s="12">
        <v>20296</v>
      </c>
      <c r="D41" s="33" t="s">
        <v>67</v>
      </c>
      <c r="E41" s="23">
        <v>3.59</v>
      </c>
      <c r="F41" s="23">
        <v>1.36</v>
      </c>
      <c r="G41" s="28">
        <f t="shared" si="2"/>
        <v>0.37883008356545966</v>
      </c>
      <c r="H41" s="23">
        <f t="shared" si="3"/>
        <v>2.2299999999999995</v>
      </c>
    </row>
    <row r="42" spans="1:8" ht="12">
      <c r="A42" s="15">
        <v>8</v>
      </c>
      <c r="B42" s="12" t="s">
        <v>32</v>
      </c>
      <c r="C42" s="12">
        <v>20297</v>
      </c>
      <c r="D42" s="33" t="s">
        <v>68</v>
      </c>
      <c r="E42" s="23">
        <v>3.89</v>
      </c>
      <c r="F42" s="23">
        <v>1.63</v>
      </c>
      <c r="G42" s="28">
        <f t="shared" si="2"/>
        <v>0.4190231362467866</v>
      </c>
      <c r="H42" s="23">
        <f t="shared" si="3"/>
        <v>2.2600000000000002</v>
      </c>
    </row>
    <row r="43" spans="1:8" ht="12">
      <c r="A43" s="15">
        <v>8</v>
      </c>
      <c r="B43" s="12" t="s">
        <v>32</v>
      </c>
      <c r="C43" s="12">
        <v>20153</v>
      </c>
      <c r="D43" s="33" t="s">
        <v>53</v>
      </c>
      <c r="E43" s="23">
        <v>1.79</v>
      </c>
      <c r="F43" s="23">
        <v>0.21</v>
      </c>
      <c r="G43" s="28">
        <f t="shared" si="2"/>
        <v>0.11731843575418993</v>
      </c>
      <c r="H43" s="23">
        <f t="shared" si="3"/>
        <v>1.58</v>
      </c>
    </row>
    <row r="44" spans="1:8" ht="12">
      <c r="A44" s="15">
        <v>8</v>
      </c>
      <c r="B44" s="12" t="s">
        <v>32</v>
      </c>
      <c r="C44" s="12">
        <v>20154</v>
      </c>
      <c r="D44" s="33" t="s">
        <v>54</v>
      </c>
      <c r="E44" s="23">
        <v>1.99</v>
      </c>
      <c r="F44" s="23">
        <v>0.28</v>
      </c>
      <c r="G44" s="28">
        <f t="shared" si="2"/>
        <v>0.14070351758793972</v>
      </c>
      <c r="H44" s="23">
        <f t="shared" si="3"/>
        <v>1.71</v>
      </c>
    </row>
    <row r="45" spans="1:8" ht="12">
      <c r="A45" s="15">
        <v>8</v>
      </c>
      <c r="B45" s="12" t="s">
        <v>32</v>
      </c>
      <c r="C45" s="12">
        <v>20155</v>
      </c>
      <c r="D45" s="33" t="s">
        <v>55</v>
      </c>
      <c r="E45" s="23">
        <v>2.19</v>
      </c>
      <c r="F45" s="23">
        <v>0.35</v>
      </c>
      <c r="G45" s="28">
        <f t="shared" si="2"/>
        <v>0.1598173515981735</v>
      </c>
      <c r="H45" s="23">
        <f t="shared" si="3"/>
        <v>1.8399999999999999</v>
      </c>
    </row>
    <row r="46" spans="1:8" ht="12">
      <c r="A46" s="15">
        <v>8</v>
      </c>
      <c r="B46" s="12" t="s">
        <v>32</v>
      </c>
      <c r="C46" s="12">
        <v>20162</v>
      </c>
      <c r="D46" s="33" t="s">
        <v>33</v>
      </c>
      <c r="E46" s="23">
        <v>2.89</v>
      </c>
      <c r="F46" s="23">
        <v>0.85</v>
      </c>
      <c r="G46" s="28">
        <f t="shared" si="2"/>
        <v>0.2941176470588235</v>
      </c>
      <c r="H46" s="23">
        <f t="shared" si="3"/>
        <v>2.04</v>
      </c>
    </row>
    <row r="47" spans="1:8" ht="12">
      <c r="A47" s="15">
        <v>8</v>
      </c>
      <c r="B47" s="12" t="s">
        <v>32</v>
      </c>
      <c r="C47" s="12">
        <v>20163</v>
      </c>
      <c r="D47" s="33" t="s">
        <v>34</v>
      </c>
      <c r="E47" s="23">
        <v>3.29</v>
      </c>
      <c r="F47" s="23">
        <v>1.01</v>
      </c>
      <c r="G47" s="28">
        <f t="shared" si="2"/>
        <v>0.3069908814589666</v>
      </c>
      <c r="H47" s="23">
        <f t="shared" si="3"/>
        <v>2.2800000000000002</v>
      </c>
    </row>
    <row r="48" spans="1:8" ht="12">
      <c r="A48" s="15">
        <v>8</v>
      </c>
      <c r="B48" s="12" t="s">
        <v>32</v>
      </c>
      <c r="C48" s="12">
        <v>20164</v>
      </c>
      <c r="D48" s="33" t="s">
        <v>35</v>
      </c>
      <c r="E48" s="23">
        <v>3.69</v>
      </c>
      <c r="F48" s="23">
        <v>1.25</v>
      </c>
      <c r="G48" s="28">
        <f t="shared" si="2"/>
        <v>0.33875338753387535</v>
      </c>
      <c r="H48" s="23">
        <f t="shared" si="3"/>
        <v>2.44</v>
      </c>
    </row>
    <row r="49" spans="1:8" s="18" customFormat="1" ht="12">
      <c r="A49" s="17"/>
      <c r="D49" s="24" t="s">
        <v>48</v>
      </c>
      <c r="E49" s="25">
        <f>AVERAGE(E36:E48)</f>
        <v>2.698333333333333</v>
      </c>
      <c r="F49" s="25">
        <f>AVERAGE(F36:F48)</f>
        <v>0.7333333333333333</v>
      </c>
      <c r="G49" s="29">
        <f>AVERAGE(G36:G48)</f>
        <v>0.23968595109480684</v>
      </c>
      <c r="H49" s="25">
        <f>AVERAGE(H36:H48)</f>
        <v>1.965</v>
      </c>
    </row>
    <row r="51" spans="4:8" ht="45.75" customHeight="1">
      <c r="D51" s="19" t="s">
        <v>51</v>
      </c>
      <c r="E51" s="20" t="s">
        <v>9</v>
      </c>
      <c r="F51" s="21" t="s">
        <v>4</v>
      </c>
      <c r="G51" s="27" t="s">
        <v>5</v>
      </c>
      <c r="H51" s="21" t="s">
        <v>6</v>
      </c>
    </row>
    <row r="52" spans="1:8" ht="12">
      <c r="A52" s="15">
        <v>8</v>
      </c>
      <c r="B52" s="12" t="s">
        <v>38</v>
      </c>
      <c r="C52" s="12">
        <v>20142</v>
      </c>
      <c r="D52" s="33" t="s">
        <v>39</v>
      </c>
      <c r="E52" s="23">
        <v>2.39</v>
      </c>
      <c r="F52" s="23">
        <v>0.41</v>
      </c>
      <c r="G52" s="28">
        <f aca="true" t="shared" si="4" ref="G52:G67">$F52/$E52</f>
        <v>0.1715481171548117</v>
      </c>
      <c r="H52" s="23">
        <f aca="true" t="shared" si="5" ref="H52:H67">$E52-$F52</f>
        <v>1.9800000000000002</v>
      </c>
    </row>
    <row r="53" spans="1:8" ht="12">
      <c r="A53" s="15">
        <v>8</v>
      </c>
      <c r="B53" s="12" t="s">
        <v>38</v>
      </c>
      <c r="C53" s="12">
        <v>20143</v>
      </c>
      <c r="D53" s="33" t="s">
        <v>56</v>
      </c>
      <c r="E53" s="23">
        <v>2.99</v>
      </c>
      <c r="F53" s="23">
        <v>0.56</v>
      </c>
      <c r="G53" s="28">
        <f t="shared" si="4"/>
        <v>0.18729096989966557</v>
      </c>
      <c r="H53" s="23">
        <f t="shared" si="5"/>
        <v>2.43</v>
      </c>
    </row>
    <row r="54" spans="1:8" ht="12">
      <c r="A54" s="15">
        <v>8</v>
      </c>
      <c r="B54" s="12" t="s">
        <v>38</v>
      </c>
      <c r="C54" s="12">
        <v>20145</v>
      </c>
      <c r="D54" s="33" t="s">
        <v>42</v>
      </c>
      <c r="E54" s="23">
        <v>2.39</v>
      </c>
      <c r="F54" s="23">
        <v>0.37</v>
      </c>
      <c r="G54" s="28">
        <f t="shared" si="4"/>
        <v>0.15481171548117154</v>
      </c>
      <c r="H54" s="23">
        <f t="shared" si="5"/>
        <v>2.02</v>
      </c>
    </row>
    <row r="55" spans="1:8" ht="12">
      <c r="A55" s="15">
        <v>8</v>
      </c>
      <c r="B55" s="12" t="s">
        <v>38</v>
      </c>
      <c r="C55" s="12">
        <v>20146</v>
      </c>
      <c r="D55" s="33" t="s">
        <v>59</v>
      </c>
      <c r="E55" s="23">
        <v>2.99</v>
      </c>
      <c r="F55" s="23">
        <v>0.5</v>
      </c>
      <c r="G55" s="28">
        <f t="shared" si="4"/>
        <v>0.16722408026755853</v>
      </c>
      <c r="H55" s="23">
        <f t="shared" si="5"/>
        <v>2.49</v>
      </c>
    </row>
    <row r="56" spans="1:8" ht="12">
      <c r="A56" s="15">
        <v>8</v>
      </c>
      <c r="B56" s="12" t="s">
        <v>38</v>
      </c>
      <c r="C56" s="12">
        <v>20148</v>
      </c>
      <c r="D56" s="33" t="s">
        <v>43</v>
      </c>
      <c r="E56" s="23">
        <v>3.49</v>
      </c>
      <c r="F56" s="23">
        <v>0.56</v>
      </c>
      <c r="G56" s="28">
        <f t="shared" si="4"/>
        <v>0.16045845272206305</v>
      </c>
      <c r="H56" s="23">
        <f t="shared" si="5"/>
        <v>2.93</v>
      </c>
    </row>
    <row r="57" spans="1:8" ht="12">
      <c r="A57" s="15">
        <v>8</v>
      </c>
      <c r="B57" s="12" t="s">
        <v>38</v>
      </c>
      <c r="C57" s="12">
        <v>20149</v>
      </c>
      <c r="D57" s="33" t="s">
        <v>60</v>
      </c>
      <c r="E57" s="23">
        <v>3.89</v>
      </c>
      <c r="F57" s="23">
        <v>0.8</v>
      </c>
      <c r="G57" s="28">
        <f t="shared" si="4"/>
        <v>0.20565552699228792</v>
      </c>
      <c r="H57" s="23">
        <f t="shared" si="5"/>
        <v>3.09</v>
      </c>
    </row>
    <row r="58" spans="1:8" ht="12">
      <c r="A58" s="15">
        <v>8</v>
      </c>
      <c r="B58" s="12" t="s">
        <v>38</v>
      </c>
      <c r="C58" s="12">
        <v>20151</v>
      </c>
      <c r="D58" s="33" t="s">
        <v>44</v>
      </c>
      <c r="E58" s="23">
        <v>4.19</v>
      </c>
      <c r="F58" s="23">
        <v>1.22</v>
      </c>
      <c r="G58" s="28">
        <f t="shared" si="4"/>
        <v>0.2911694510739856</v>
      </c>
      <c r="H58" s="23">
        <f t="shared" si="5"/>
        <v>2.9700000000000006</v>
      </c>
    </row>
    <row r="59" spans="1:8" ht="12">
      <c r="A59" s="15">
        <v>8</v>
      </c>
      <c r="B59" s="12" t="s">
        <v>38</v>
      </c>
      <c r="C59" s="12">
        <v>20152</v>
      </c>
      <c r="D59" s="33" t="s">
        <v>61</v>
      </c>
      <c r="E59" s="23">
        <v>4.79</v>
      </c>
      <c r="F59" s="23">
        <v>1.52</v>
      </c>
      <c r="G59" s="28">
        <f t="shared" si="4"/>
        <v>0.3173277661795407</v>
      </c>
      <c r="H59" s="23">
        <f t="shared" si="5"/>
        <v>3.27</v>
      </c>
    </row>
    <row r="60" spans="1:8" ht="12">
      <c r="A60" s="15">
        <v>8</v>
      </c>
      <c r="B60" s="12" t="s">
        <v>38</v>
      </c>
      <c r="C60" s="12">
        <v>20357</v>
      </c>
      <c r="D60" s="33" t="s">
        <v>40</v>
      </c>
      <c r="E60" s="23">
        <v>4.09</v>
      </c>
      <c r="F60" s="23">
        <v>0.89</v>
      </c>
      <c r="G60" s="28">
        <f t="shared" si="4"/>
        <v>0.2176039119804401</v>
      </c>
      <c r="H60" s="23">
        <f t="shared" si="5"/>
        <v>3.1999999999999997</v>
      </c>
    </row>
    <row r="61" spans="1:8" ht="12">
      <c r="A61" s="15">
        <v>8</v>
      </c>
      <c r="B61" s="12" t="s">
        <v>38</v>
      </c>
      <c r="C61" s="12">
        <v>23271</v>
      </c>
      <c r="D61" s="33" t="s">
        <v>57</v>
      </c>
      <c r="E61" s="23">
        <v>4.49</v>
      </c>
      <c r="F61" s="23">
        <v>1.22</v>
      </c>
      <c r="G61" s="28">
        <f t="shared" si="4"/>
        <v>0.2717149220489978</v>
      </c>
      <c r="H61" s="23">
        <f t="shared" si="5"/>
        <v>3.2700000000000005</v>
      </c>
    </row>
    <row r="62" spans="1:8" ht="12">
      <c r="A62" s="15">
        <v>8</v>
      </c>
      <c r="B62" s="12" t="s">
        <v>38</v>
      </c>
      <c r="C62" s="12">
        <v>20277</v>
      </c>
      <c r="D62" s="33" t="s">
        <v>46</v>
      </c>
      <c r="E62" s="23">
        <v>4.09</v>
      </c>
      <c r="F62" s="23">
        <v>1.11</v>
      </c>
      <c r="G62" s="28">
        <f t="shared" si="4"/>
        <v>0.27139364303178487</v>
      </c>
      <c r="H62" s="23">
        <f t="shared" si="5"/>
        <v>2.9799999999999995</v>
      </c>
    </row>
    <row r="63" spans="1:8" ht="12">
      <c r="A63" s="15">
        <v>8</v>
      </c>
      <c r="B63" s="12" t="s">
        <v>38</v>
      </c>
      <c r="C63" s="12">
        <v>21512</v>
      </c>
      <c r="D63" s="33" t="s">
        <v>63</v>
      </c>
      <c r="E63" s="23">
        <v>4.49</v>
      </c>
      <c r="F63" s="23">
        <v>1.57</v>
      </c>
      <c r="G63" s="28">
        <f t="shared" si="4"/>
        <v>0.34966592427616927</v>
      </c>
      <c r="H63" s="23">
        <f t="shared" si="5"/>
        <v>2.92</v>
      </c>
    </row>
    <row r="64" spans="1:8" ht="12">
      <c r="A64" s="15">
        <v>8</v>
      </c>
      <c r="B64" s="12" t="s">
        <v>38</v>
      </c>
      <c r="C64" s="12">
        <v>20299</v>
      </c>
      <c r="D64" s="33" t="s">
        <v>41</v>
      </c>
      <c r="E64" s="23">
        <v>3.59</v>
      </c>
      <c r="F64" s="23">
        <v>1.11</v>
      </c>
      <c r="G64" s="28">
        <f t="shared" si="4"/>
        <v>0.3091922005571031</v>
      </c>
      <c r="H64" s="23">
        <f t="shared" si="5"/>
        <v>2.4799999999999995</v>
      </c>
    </row>
    <row r="65" spans="1:8" ht="12">
      <c r="A65" s="15">
        <v>8</v>
      </c>
      <c r="B65" s="12" t="s">
        <v>38</v>
      </c>
      <c r="C65" s="12">
        <v>20300</v>
      </c>
      <c r="D65" s="33" t="s">
        <v>58</v>
      </c>
      <c r="E65" s="23">
        <v>3.99</v>
      </c>
      <c r="F65" s="23">
        <v>1.49</v>
      </c>
      <c r="G65" s="28">
        <f t="shared" si="4"/>
        <v>0.37343358395989973</v>
      </c>
      <c r="H65" s="23">
        <f t="shared" si="5"/>
        <v>2.5</v>
      </c>
    </row>
    <row r="66" spans="1:8" ht="12">
      <c r="A66" s="15">
        <v>8</v>
      </c>
      <c r="B66" s="12" t="s">
        <v>38</v>
      </c>
      <c r="C66" s="12">
        <v>23250</v>
      </c>
      <c r="D66" s="33" t="s">
        <v>45</v>
      </c>
      <c r="E66" s="23">
        <v>1.99</v>
      </c>
      <c r="F66" s="23">
        <v>0.13</v>
      </c>
      <c r="G66" s="28">
        <f t="shared" si="4"/>
        <v>0.06532663316582915</v>
      </c>
      <c r="H66" s="23">
        <f t="shared" si="5"/>
        <v>1.8599999999999999</v>
      </c>
    </row>
    <row r="67" spans="1:8" ht="12">
      <c r="A67" s="15">
        <v>8</v>
      </c>
      <c r="B67" s="12" t="s">
        <v>38</v>
      </c>
      <c r="C67" s="12">
        <v>23252</v>
      </c>
      <c r="D67" s="33" t="s">
        <v>62</v>
      </c>
      <c r="E67" s="23">
        <v>2.39</v>
      </c>
      <c r="F67" s="23">
        <v>0.32</v>
      </c>
      <c r="G67" s="28">
        <f t="shared" si="4"/>
        <v>0.13389121338912133</v>
      </c>
      <c r="H67" s="23">
        <f t="shared" si="5"/>
        <v>2.0700000000000003</v>
      </c>
    </row>
    <row r="68" spans="1:8" s="18" customFormat="1" ht="12">
      <c r="A68" s="17"/>
      <c r="D68" s="24" t="s">
        <v>48</v>
      </c>
      <c r="E68" s="25">
        <f>AVERAGE(E52:E67)</f>
        <v>3.5150000000000006</v>
      </c>
      <c r="F68" s="25">
        <f>AVERAGE(F52:F67)</f>
        <v>0.86125</v>
      </c>
      <c r="G68" s="29">
        <f>AVERAGE(G52:G67)</f>
        <v>0.2279817570112769</v>
      </c>
      <c r="H68" s="25">
        <f>AVERAGE(H52:H67)</f>
        <v>2.6537499999999996</v>
      </c>
    </row>
    <row r="70" spans="4:8" ht="45.75" customHeight="1">
      <c r="D70" s="19" t="s">
        <v>79</v>
      </c>
      <c r="E70" s="20" t="s">
        <v>9</v>
      </c>
      <c r="F70" s="21" t="s">
        <v>4</v>
      </c>
      <c r="G70" s="27" t="s">
        <v>5</v>
      </c>
      <c r="H70" s="21" t="s">
        <v>6</v>
      </c>
    </row>
    <row r="71" spans="2:8" ht="12">
      <c r="B71" s="12" t="s">
        <v>47</v>
      </c>
      <c r="C71" s="12">
        <v>23288</v>
      </c>
      <c r="D71" s="33" t="s">
        <v>69</v>
      </c>
      <c r="E71" s="23">
        <v>4.29</v>
      </c>
      <c r="F71" s="23">
        <v>1.63</v>
      </c>
      <c r="G71" s="28">
        <f aca="true" t="shared" si="6" ref="G71:G82">$F71/$E71</f>
        <v>0.3799533799533799</v>
      </c>
      <c r="H71" s="23">
        <f aca="true" t="shared" si="7" ref="H71:H82">$E71-$F71</f>
        <v>2.66</v>
      </c>
    </row>
    <row r="72" spans="4:8" ht="12">
      <c r="D72" s="33"/>
      <c r="E72" s="23"/>
      <c r="F72" s="23"/>
      <c r="G72" s="28"/>
      <c r="H72" s="23"/>
    </row>
    <row r="73" spans="2:8" ht="12">
      <c r="B73" s="12" t="s">
        <v>47</v>
      </c>
      <c r="C73" s="12">
        <v>23440</v>
      </c>
      <c r="D73" s="33" t="s">
        <v>70</v>
      </c>
      <c r="E73" s="23">
        <v>4.29</v>
      </c>
      <c r="F73" s="23">
        <v>1.63</v>
      </c>
      <c r="G73" s="28">
        <f t="shared" si="6"/>
        <v>0.3799533799533799</v>
      </c>
      <c r="H73" s="23">
        <f t="shared" si="7"/>
        <v>2.66</v>
      </c>
    </row>
    <row r="74" spans="4:8" ht="12">
      <c r="D74" s="33"/>
      <c r="E74" s="23"/>
      <c r="F74" s="23"/>
      <c r="G74" s="28"/>
      <c r="H74" s="23"/>
    </row>
    <row r="75" spans="4:8" ht="12">
      <c r="D75" s="33" t="s">
        <v>71</v>
      </c>
      <c r="E75" s="23">
        <v>4.19</v>
      </c>
      <c r="F75" s="23">
        <v>1.24</v>
      </c>
      <c r="G75" s="28">
        <f t="shared" si="6"/>
        <v>0.29594272076372313</v>
      </c>
      <c r="H75" s="23">
        <f t="shared" si="7"/>
        <v>2.95</v>
      </c>
    </row>
    <row r="76" spans="4:8" ht="12">
      <c r="D76" s="33" t="s">
        <v>72</v>
      </c>
      <c r="E76" s="23">
        <v>4.59</v>
      </c>
      <c r="F76" s="23">
        <v>1.66</v>
      </c>
      <c r="G76" s="28">
        <f t="shared" si="6"/>
        <v>0.3616557734204793</v>
      </c>
      <c r="H76" s="23">
        <f t="shared" si="7"/>
        <v>2.9299999999999997</v>
      </c>
    </row>
    <row r="77" spans="4:8" ht="12">
      <c r="D77" s="33" t="s">
        <v>73</v>
      </c>
      <c r="E77" s="23">
        <v>4.29</v>
      </c>
      <c r="F77" s="23">
        <v>1.14</v>
      </c>
      <c r="G77" s="28">
        <f t="shared" si="6"/>
        <v>0.26573426573426573</v>
      </c>
      <c r="H77" s="23">
        <f t="shared" si="7"/>
        <v>3.1500000000000004</v>
      </c>
    </row>
    <row r="78" spans="4:8" ht="12">
      <c r="D78" s="33" t="s">
        <v>74</v>
      </c>
      <c r="E78" s="23">
        <v>4.79</v>
      </c>
      <c r="F78" s="23">
        <v>1.52</v>
      </c>
      <c r="G78" s="28">
        <f t="shared" si="6"/>
        <v>0.3173277661795407</v>
      </c>
      <c r="H78" s="23">
        <f t="shared" si="7"/>
        <v>3.27</v>
      </c>
    </row>
    <row r="79" spans="4:8" ht="12">
      <c r="D79" s="33" t="s">
        <v>75</v>
      </c>
      <c r="E79" s="23">
        <v>4.19</v>
      </c>
      <c r="F79" s="23">
        <v>1.05</v>
      </c>
      <c r="G79" s="28">
        <f t="shared" si="6"/>
        <v>0.25059665871121717</v>
      </c>
      <c r="H79" s="23">
        <f t="shared" si="7"/>
        <v>3.1400000000000006</v>
      </c>
    </row>
    <row r="80" spans="4:8" ht="12">
      <c r="D80" s="33" t="s">
        <v>76</v>
      </c>
      <c r="E80" s="23">
        <v>4.59</v>
      </c>
      <c r="F80" s="23">
        <v>1.4</v>
      </c>
      <c r="G80" s="28">
        <f t="shared" si="6"/>
        <v>0.30501089324618735</v>
      </c>
      <c r="H80" s="23">
        <f t="shared" si="7"/>
        <v>3.19</v>
      </c>
    </row>
    <row r="81" spans="2:8" ht="12">
      <c r="B81" s="12" t="s">
        <v>47</v>
      </c>
      <c r="C81" s="12">
        <v>22213</v>
      </c>
      <c r="D81" s="33" t="s">
        <v>77</v>
      </c>
      <c r="E81" s="23">
        <v>4.19</v>
      </c>
      <c r="F81" s="23">
        <v>0.98</v>
      </c>
      <c r="G81" s="28">
        <f t="shared" si="6"/>
        <v>0.233890214797136</v>
      </c>
      <c r="H81" s="23">
        <f t="shared" si="7"/>
        <v>3.2100000000000004</v>
      </c>
    </row>
    <row r="82" spans="2:8" ht="12">
      <c r="B82" s="12" t="s">
        <v>47</v>
      </c>
      <c r="C82" s="12">
        <v>22214</v>
      </c>
      <c r="D82" s="33" t="s">
        <v>78</v>
      </c>
      <c r="E82" s="23">
        <v>4.59</v>
      </c>
      <c r="F82" s="23">
        <v>1.33</v>
      </c>
      <c r="G82" s="28">
        <f t="shared" si="6"/>
        <v>0.289760348583878</v>
      </c>
      <c r="H82" s="23">
        <f t="shared" si="7"/>
        <v>3.26</v>
      </c>
    </row>
    <row r="83" spans="1:8" s="18" customFormat="1" ht="12">
      <c r="A83" s="17"/>
      <c r="D83" s="24" t="s">
        <v>48</v>
      </c>
      <c r="E83" s="25">
        <f>AVERAGE(E71:E82)</f>
        <v>4.4</v>
      </c>
      <c r="F83" s="25">
        <f>AVERAGE(F71:F82)</f>
        <v>1.358</v>
      </c>
      <c r="G83" s="29">
        <f>AVERAGE(G71:G82)</f>
        <v>0.3079825401343188</v>
      </c>
      <c r="H83" s="25">
        <f>AVERAGE(H71:H82)</f>
        <v>3.0420000000000003</v>
      </c>
    </row>
  </sheetData>
  <mergeCells count="2">
    <mergeCell ref="A3:H3"/>
    <mergeCell ref="A2:H2"/>
  </mergeCells>
  <printOptions horizontalCentered="1"/>
  <pageMargins left="0.75" right="0.75" top="0.65" bottom="1" header="0.5" footer="0.5"/>
  <pageSetup horizontalDpi="600" verticalDpi="600" orientation="portrait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Sodexho-Wood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Sodexho</dc:creator>
  <cp:keywords/>
  <dc:description/>
  <cp:lastModifiedBy>Sodexo</cp:lastModifiedBy>
  <cp:lastPrinted>2012-07-11T15:59:05Z</cp:lastPrinted>
  <dcterms:created xsi:type="dcterms:W3CDTF">2003-12-26T19:48:10Z</dcterms:created>
  <dcterms:modified xsi:type="dcterms:W3CDTF">2013-12-10T19:47:31Z</dcterms:modified>
  <cp:category/>
  <cp:version/>
  <cp:contentType/>
  <cp:contentStatus/>
</cp:coreProperties>
</file>