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00" yWindow="0" windowWidth="19440" windowHeight="19740" tabRatio="857" firstSheet="1" activeTab="1"/>
  </bookViews>
  <sheets>
    <sheet name="General Info" sheetId="1" state="hidden" r:id="rId1"/>
    <sheet name="Suggested Pricing" sheetId="2" r:id="rId2"/>
  </sheets>
  <definedNames>
    <definedName name="_xlnm.Print_Titles" localSheetId="1">'Suggested Pricing'!$1:$3</definedName>
  </definedNames>
  <calcPr fullCalcOnLoad="1"/>
</workbook>
</file>

<file path=xl/sharedStrings.xml><?xml version="1.0" encoding="utf-8"?>
<sst xmlns="http://schemas.openxmlformats.org/spreadsheetml/2006/main" count="324" uniqueCount="229">
  <si>
    <t xml:space="preserve">GENERAL INFORMATION ABOUT THIS FILE  </t>
  </si>
  <si>
    <t>•</t>
  </si>
  <si>
    <t>QUESTIONS?</t>
  </si>
  <si>
    <t>Cory Thomas   •   Assistant Marketing Manager   •   (610) 706-3982</t>
  </si>
  <si>
    <t>Food Cost</t>
  </si>
  <si>
    <t>Theoretical Food Cost %</t>
  </si>
  <si>
    <t>Theoretical Gross Margin</t>
  </si>
  <si>
    <r>
      <t xml:space="preserve">This </t>
    </r>
    <r>
      <rPr>
        <i/>
        <sz val="11"/>
        <rFont val="Arial"/>
        <family val="0"/>
      </rPr>
      <t xml:space="preserve">Suggested Pricing Guide is located </t>
    </r>
    <r>
      <rPr>
        <sz val="11"/>
        <rFont val="Arial"/>
        <family val="0"/>
      </rPr>
      <t xml:space="preserve">in the online operations manual to help you establish your pricing structure. The Retail Brand Group has analyzed food cost (based on the Eastern Pennsylvania region), food cost %, and gross margin to give you the prices located in the "Suggested Pricing" column. We have included these figures as a way to illustrate our pricing philosophy. The selling prices are only </t>
    </r>
    <r>
      <rPr>
        <i/>
        <sz val="11"/>
        <rFont val="Arial"/>
        <family val="0"/>
      </rPr>
      <t>suggested.</t>
    </r>
    <r>
      <rPr>
        <sz val="11"/>
        <rFont val="Arial"/>
        <family val="0"/>
      </rPr>
      <t xml:space="preserve"> </t>
    </r>
    <r>
      <rPr>
        <b/>
        <sz val="11"/>
        <rFont val="Arial"/>
        <family val="0"/>
      </rPr>
      <t>It is your responsibility to determine a pricing structure that is appropriate for your regional food costs and customer base.</t>
    </r>
  </si>
  <si>
    <t>Suggested  Pricing</t>
  </si>
  <si>
    <t>Jazzman's Extras</t>
  </si>
  <si>
    <t>Jazzman's Salads</t>
  </si>
  <si>
    <t>Chicken BLT Salad</t>
  </si>
  <si>
    <t>Jazzman's Scones &amp; Turn Overs</t>
  </si>
  <si>
    <t>Jazzman's Wraps</t>
  </si>
  <si>
    <t>AVERAGE</t>
  </si>
  <si>
    <t>PRICING GUIDE - 2014</t>
  </si>
  <si>
    <t>zime Sandwiches</t>
  </si>
  <si>
    <t>Baba Ghanoush &amp; Chicken Flatbread</t>
  </si>
  <si>
    <t>Bacon, Egg &amp; Cheese Flatbread</t>
  </si>
  <si>
    <t>Bacon, Egg &amp; Cheese on Bagel</t>
  </si>
  <si>
    <t>Bacon, Egg and Cheese Croissant</t>
  </si>
  <si>
    <t>Bacon, Egg and Cheese Flatbread</t>
  </si>
  <si>
    <t>BLT Baguette</t>
  </si>
  <si>
    <t>Broadway Deli Triple Threat Sandwich</t>
  </si>
  <si>
    <t>Buffalo Chicken Flatbread</t>
  </si>
  <si>
    <t>Buffalo Chicken on Flatbread</t>
  </si>
  <si>
    <t>Cheese Melt</t>
  </si>
  <si>
    <t>Chicken BBQ Cheddar Flatbread</t>
  </si>
  <si>
    <t>Chicken BLT w/Pesto</t>
  </si>
  <si>
    <t>Chicken Caesar Flatbread</t>
  </si>
  <si>
    <t>Chicken Pesto Club</t>
  </si>
  <si>
    <t>Chicken Po Boy Flatbread</t>
  </si>
  <si>
    <t>Chicken with Asian Slaw on Flatbread</t>
  </si>
  <si>
    <t>Chicken with Tomato &amp; Peppers Flatbread</t>
  </si>
  <si>
    <t>Chipotle Chicken Flatbread</t>
  </si>
  <si>
    <t>Cinnamon and Sugar Flatbread</t>
  </si>
  <si>
    <t>Cobb Club Ciabatta</t>
  </si>
  <si>
    <t>Cuban Baguette</t>
  </si>
  <si>
    <t>Cuban Flatbread Sandwich</t>
  </si>
  <si>
    <t>Denver Flat Breakfast Sandwich</t>
  </si>
  <si>
    <t>Denver Flatbread</t>
  </si>
  <si>
    <t>Egg &amp; Cheese on Bagel</t>
  </si>
  <si>
    <t>Egg and Cheese Bagel Sandwich</t>
  </si>
  <si>
    <t>Egg and Cheese Croissant</t>
  </si>
  <si>
    <t>Egg and Cheese Flatbread</t>
  </si>
  <si>
    <t>Egg and Cheese on Croissant</t>
  </si>
  <si>
    <t>Egg Rancheros</t>
  </si>
  <si>
    <t>Egg Rancheros Breakfast Flatbread</t>
  </si>
  <si>
    <t>Egg Ratatouille Breakfast Sandwich</t>
  </si>
  <si>
    <t>Egg White &amp; Turkey Sausage Flatbread</t>
  </si>
  <si>
    <t>Egg White, Turkey Sausage &amp; Tomato Flat</t>
  </si>
  <si>
    <t>Forno Florentino</t>
  </si>
  <si>
    <t>Grilled Ratatouille Breakfast Flatbread</t>
  </si>
  <si>
    <t>Grilled Veg &amp; Mozzarella Baguette</t>
  </si>
  <si>
    <t>Grilled Vegetable Baguette</t>
  </si>
  <si>
    <t>Ham and Brie Flatbread Sandwich</t>
  </si>
  <si>
    <t>Ham and Cheddar on Ciabatta</t>
  </si>
  <si>
    <t>Ham and Swiss Baguette</t>
  </si>
  <si>
    <t>Ham, Egg &amp; Cheese Bagel</t>
  </si>
  <si>
    <t>Ham, Egg &amp; Cheese Croissant</t>
  </si>
  <si>
    <t>Ham, Egg and Cheese Bagel</t>
  </si>
  <si>
    <t>Ham, Egg and Cheese Croissant</t>
  </si>
  <si>
    <t>Ham, Egg and Cheese Flatbread</t>
  </si>
  <si>
    <t>Ham, Swiss and Honey Mustard Flatbread</t>
  </si>
  <si>
    <t>Hummus &amp; Roasted Vegetable Flatbread</t>
  </si>
  <si>
    <t>Monte Cristo</t>
  </si>
  <si>
    <t>Pollo Rustico</t>
  </si>
  <si>
    <t>Pulled Pork Flatbread Sandwich</t>
  </si>
  <si>
    <t>Roast Beef &amp; Caramel Onion Baguette</t>
  </si>
  <si>
    <t>Roast Beef &amp; Horseradish Flatbread</t>
  </si>
  <si>
    <t>Roast Beef Gorgonzola Baguette</t>
  </si>
  <si>
    <t>Roast Beef, Onion and Havarti Flatbread</t>
  </si>
  <si>
    <t>Roasted Eggplant Flatbread Sandwich</t>
  </si>
  <si>
    <t>Roasted Portobello</t>
  </si>
  <si>
    <t>Roasted Vegetable Flatbread Sandwich</t>
  </si>
  <si>
    <t>Sausage,  Egg and Cheese Bagel</t>
  </si>
  <si>
    <t>Sausage, Egg &amp; Cheese Bagel</t>
  </si>
  <si>
    <t>Sausage, Egg and Cheese Croissant</t>
  </si>
  <si>
    <t>Sausage, Egg and Cheese Flabread</t>
  </si>
  <si>
    <t>Sausage, Egg and Cheese Flatbread</t>
  </si>
  <si>
    <t>Sloppy Joe Flatbread Sandwich</t>
  </si>
  <si>
    <t>Smoke House Flatbread Sandwich</t>
  </si>
  <si>
    <t>Spicy Italian Ciabatta</t>
  </si>
  <si>
    <t>Spicy Italian Flatbread</t>
  </si>
  <si>
    <t xml:space="preserve">Steak, Egg &amp; Cheese Bagel </t>
  </si>
  <si>
    <t>Sundried Tomato Pesto Chicken Flatbread</t>
  </si>
  <si>
    <t>Super Fusion Flatbread</t>
  </si>
  <si>
    <t>Tomato &amp; Fresh Mozzarella Flatbread</t>
  </si>
  <si>
    <t>Turkey &amp; Hummus on Flatbread</t>
  </si>
  <si>
    <t>Turkey and Stuffing Flatbread Sandwich</t>
  </si>
  <si>
    <t>Turkey Bacon &amp; Egg Flatbread</t>
  </si>
  <si>
    <t>Turkey Bacon Breakfast Flatbread</t>
  </si>
  <si>
    <t>Turkey Bacon Melt</t>
  </si>
  <si>
    <t>Turkey Cheddar Ciabatta</t>
  </si>
  <si>
    <t>Turkey Cheddar on Baguette</t>
  </si>
  <si>
    <t>Turkey Club Ciabatta</t>
  </si>
  <si>
    <t>Turkey Tacchino Flatbread</t>
  </si>
  <si>
    <t>Turkey Tuscan Ciabatta</t>
  </si>
  <si>
    <t>Turkey Vegetable Flatbread</t>
  </si>
  <si>
    <t>Vietnamese Banh Mi Pork Baguette</t>
  </si>
  <si>
    <t>zime Salads</t>
  </si>
  <si>
    <t>Antipasto Salad</t>
  </si>
  <si>
    <t>Asian Vegetable Salad</t>
  </si>
  <si>
    <t>Caesar Salad</t>
  </si>
  <si>
    <t>Caprese &amp; Tuscan White Bean Salad</t>
  </si>
  <si>
    <t>Chef Salad</t>
  </si>
  <si>
    <t>Chicken Buffalo Salad</t>
  </si>
  <si>
    <t>Chicken Caesar Salad</t>
  </si>
  <si>
    <t>Chicken Cobb Salad</t>
  </si>
  <si>
    <t>Chicken Satay Peanut Noodle Salad</t>
  </si>
  <si>
    <t>Chicken Taco Salad</t>
  </si>
  <si>
    <t>Fiesta Quinoa &amp; Chicken Salad</t>
  </si>
  <si>
    <t>Fresh Strawberry &amp; Quinoa Salad</t>
  </si>
  <si>
    <t>Garden Salad</t>
  </si>
  <si>
    <t>Greek Salad</t>
  </si>
  <si>
    <t xml:space="preserve">Greek Salad </t>
  </si>
  <si>
    <t>Kale, Sweet Potato &amp; Corn Salad</t>
  </si>
  <si>
    <t>Orange and Mango Salad</t>
  </si>
  <si>
    <t>Roasted Corn, Black Bean &amp; Kale Salad</t>
  </si>
  <si>
    <t>Spinach Pasta Salad</t>
  </si>
  <si>
    <t>Spinach Salad</t>
  </si>
  <si>
    <t>Spring Garden Salad</t>
  </si>
  <si>
    <t>Strawberry Chicken Salad</t>
  </si>
  <si>
    <t>zime Flatbread Pizzas</t>
  </si>
  <si>
    <t>Cheese Flatbread Pizza</t>
  </si>
  <si>
    <t>Pepperoni Flatbread Pizza</t>
  </si>
  <si>
    <t>Vegetarian Flatbread Pizza</t>
  </si>
  <si>
    <t>Seven Layer Chicken Wrap</t>
  </si>
  <si>
    <t>West Coast Smoked Turkey Wrap</t>
  </si>
  <si>
    <t>zime Pastas</t>
  </si>
  <si>
    <t>Alpine Mac and Cheese</t>
  </si>
  <si>
    <t>Cheese Burger Mac and Cheese</t>
  </si>
  <si>
    <t>Lobster Mac and Cheese</t>
  </si>
  <si>
    <t>Mac and Cheese</t>
  </si>
  <si>
    <t>Rigatoni Alfredo with Mushrooms</t>
  </si>
  <si>
    <t>Rigatoni Pomodora</t>
  </si>
  <si>
    <t>Rigatoni Primavera</t>
  </si>
  <si>
    <t>Tomato Pesto Mac and Cheese</t>
  </si>
  <si>
    <t>zime Soups</t>
  </si>
  <si>
    <t>Egg Whites &amp; Roasted Vegetable Frittata</t>
  </si>
  <si>
    <t>zime Bakery</t>
  </si>
  <si>
    <t>Blueberry Bagel with Cream Cheese</t>
  </si>
  <si>
    <t>Cinnamon Raisin Bagel with Cream Cheese</t>
  </si>
  <si>
    <t>Plain Bagel with Cream Cheese</t>
  </si>
  <si>
    <t>Whole Wheat Bagel with Cream Cheese</t>
  </si>
  <si>
    <t>Dessert Bars</t>
  </si>
  <si>
    <t>Apple Cinnamon Biscotti</t>
  </si>
  <si>
    <t>Blueberry Biscotti</t>
  </si>
  <si>
    <t>Chocolate Chunk Biscotti</t>
  </si>
  <si>
    <t>Cranberry Orange Biscotti</t>
  </si>
  <si>
    <t>Raspberry White Chocolate Chunk Biscotti</t>
  </si>
  <si>
    <t>Black &amp; White Cookie Sandwich</t>
  </si>
  <si>
    <t>All Butter Croissant</t>
  </si>
  <si>
    <t>Brownie Macaroon Cupcakes</t>
  </si>
  <si>
    <t>Caramel Apple Cupcakes</t>
  </si>
  <si>
    <t>Carrot Cake Cupcakes</t>
  </si>
  <si>
    <t>Citrus Splash Cupcakes</t>
  </si>
  <si>
    <t>Cookies &amp; Cream Cupcakes</t>
  </si>
  <si>
    <t>Ginger Spice Cupcakes</t>
  </si>
  <si>
    <t>Peanut Butter &amp; Jelly Cupcakes</t>
  </si>
  <si>
    <t>Red Velvet Cupcakes</t>
  </si>
  <si>
    <t>S'mores Cupcakes</t>
  </si>
  <si>
    <t>Strawberry Shortcake Cupcake</t>
  </si>
  <si>
    <t>Tiramisu Cupcakes</t>
  </si>
  <si>
    <t>Apple Cinnamon Muffin</t>
  </si>
  <si>
    <t>Banana Chocolate Chip Muffin</t>
  </si>
  <si>
    <t>Blueberry Muffin</t>
  </si>
  <si>
    <t>Cappuccino Chocolate Chunk Muffin</t>
  </si>
  <si>
    <t>Chocolate Chocolate Chip Muffin</t>
  </si>
  <si>
    <t>Cholesterol Free Peach Muffin</t>
  </si>
  <si>
    <t>Chorizo and Jalapeno Muffin</t>
  </si>
  <si>
    <t>Cranberry Orange Muffin</t>
  </si>
  <si>
    <t>Lemon Poppy Muffin</t>
  </si>
  <si>
    <t>Monkey Bread</t>
  </si>
  <si>
    <t>Spiced Pumpkin Corn Muffin</t>
  </si>
  <si>
    <t>Sunrise Muffin</t>
  </si>
  <si>
    <t>Supreme Banana Bread Muffin</t>
  </si>
  <si>
    <t>Variety Muffin</t>
  </si>
  <si>
    <t>Cinnamon Roll</t>
  </si>
  <si>
    <t>Pecan Sticky Bun</t>
  </si>
  <si>
    <t>Apple Cinnamon Scone</t>
  </si>
  <si>
    <t>Blueberry Scone</t>
  </si>
  <si>
    <t>Brown Sugar Cinnamon Scone</t>
  </si>
  <si>
    <t>Chocolate Chunk Scone</t>
  </si>
  <si>
    <t>Cranberry Orange Scone</t>
  </si>
  <si>
    <t>Raspberry White Chocolate Chunk Scone</t>
  </si>
  <si>
    <t>Pullman Loaf Cake</t>
  </si>
  <si>
    <t>Butter Sugar Cookies</t>
  </si>
  <si>
    <t>Chocolate Chip Cookies</t>
  </si>
  <si>
    <t>Cranberry Oatmeal Cookies</t>
  </si>
  <si>
    <t>Double Chocolate Chip Cookies</t>
  </si>
  <si>
    <t>Oatmeal Raisin Cookies</t>
  </si>
  <si>
    <t>Peanut Butter Cookies</t>
  </si>
  <si>
    <t>Strawberry Shortcake Cookies</t>
  </si>
  <si>
    <t>White Chocolate Macadamia Cookies</t>
  </si>
  <si>
    <r>
      <t xml:space="preserve">Use the following as a guide to price menu items. These are only guidelines based on theoretical food costs from FMS.  </t>
    </r>
    <r>
      <rPr>
        <b/>
        <sz val="11"/>
        <rFont val="Arial"/>
        <family val="0"/>
      </rPr>
      <t>PLEASE ALSO UTILIZE YOUR DIVISION PRICING GUIDELINES. IN ADDITION, REFERENCE THE HOT BEVERAGE STRATEGY PRICING TOOL FOR BEVERAGE PRICING.</t>
    </r>
  </si>
  <si>
    <t>Cobb Mixed Greens Salad</t>
  </si>
  <si>
    <t>Broccoli &amp; Cheddar Soup - 8oz</t>
  </si>
  <si>
    <t>Chicken Noodle Soup - 8oz</t>
  </si>
  <si>
    <t>Chicken Tortilla Soup - 8oz</t>
  </si>
  <si>
    <t>Fully Loaded Baked Potato &amp; Cheddar Soup - 8oz</t>
  </si>
  <si>
    <t>Kickin' Crab &amp; Corn Chowder - 8oz</t>
  </si>
  <si>
    <t>Mexican Chicken Tortilla Soup - 8oz</t>
  </si>
  <si>
    <t>Mushroom Brie with Madiera Soup - 8oz</t>
  </si>
  <si>
    <t>New England Clam Chowder - 8oz</t>
  </si>
  <si>
    <t>Tomato with Basil Soup - 8oz</t>
  </si>
  <si>
    <t>Tortilla Soup Especial - 8oz</t>
  </si>
  <si>
    <t>Yukon Gold Potato Soup - 8oz</t>
  </si>
  <si>
    <t>Wisconsin Cheddar Cheese Soup - 12 oz</t>
  </si>
  <si>
    <t>Vegetarian Chili  - 12 oz</t>
  </si>
  <si>
    <t>Texas Beef Chili  - 12 oz</t>
  </si>
  <si>
    <t>Sante Fe Chicken and Black Bean Soup  - 12 oz</t>
  </si>
  <si>
    <t>Roast Turkey &amp; Rice Soup  - 12 oz</t>
  </si>
  <si>
    <t>Onion Soup  - 12 oz</t>
  </si>
  <si>
    <t>Old Fashioned Chicken Noodle Soup  - 12 oz</t>
  </si>
  <si>
    <t>New England Clam Chowder  - 12 oz</t>
  </si>
  <si>
    <t>Minestrone Soup  - 12 oz</t>
  </si>
  <si>
    <t>Mediterranean Vegetable Soup  - 12 oz</t>
  </si>
  <si>
    <t>Loaded Baked Potato Soup  - 12 oz</t>
  </si>
  <si>
    <t>Italian Wedding Soup  - 12 oz</t>
  </si>
  <si>
    <t>Creamy Tomato Basil Soup  - 12 oz</t>
  </si>
  <si>
    <t>Creamy Potato Soup  - 12 oz</t>
  </si>
  <si>
    <t>Cream of Tomato Soup  - 12 oz</t>
  </si>
  <si>
    <t>Cream of Mushroom Soup  - 12 oz</t>
  </si>
  <si>
    <t>Chicken Corn Chowder  - 12 oz</t>
  </si>
  <si>
    <t>Cream of Broccoli Soup  - 12 oz</t>
  </si>
  <si>
    <t>Broccoli Cheddar Soup  - 12 oz</t>
  </si>
  <si>
    <t>American Bounty Vegetable Soup  - 12 oz</t>
  </si>
  <si>
    <t>zime Breakfast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</si>
</sst>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&quot;$&quot;#,##0.00"/>
    <numFmt numFmtId="173" formatCode="&quot;$&quot;#,##0.00;\(&quot;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_);\(0.00\)"/>
    <numFmt numFmtId="178" formatCode="#0.0%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b/>
      <sz val="11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sz val="9"/>
      <name val="Webdings"/>
      <family val="1"/>
    </font>
    <font>
      <b/>
      <sz val="11"/>
      <color indexed="9"/>
      <name val="Arial"/>
      <family val="0"/>
    </font>
    <font>
      <sz val="12"/>
      <name val="Arial MT"/>
      <family val="0"/>
    </font>
    <font>
      <b/>
      <sz val="9"/>
      <name val="Webdings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2" fontId="10" fillId="0" borderId="0" xfId="60" applyNumberFormat="1" applyFont="1" applyFill="1" applyBorder="1" applyAlignment="1" applyProtection="1">
      <alignment vertical="center" wrapText="1"/>
      <protection/>
    </xf>
    <xf numFmtId="44" fontId="0" fillId="0" borderId="0" xfId="44" applyFont="1" applyAlignment="1">
      <alignment vertical="center"/>
    </xf>
    <xf numFmtId="0" fontId="12" fillId="0" borderId="0" xfId="0" applyFont="1" applyAlignment="1">
      <alignment vertical="center"/>
    </xf>
    <xf numFmtId="2" fontId="7" fillId="0" borderId="0" xfId="44" applyNumberFormat="1" applyFont="1" applyFill="1" applyBorder="1" applyAlignment="1" applyProtection="1">
      <alignment wrapText="1"/>
      <protection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33" borderId="10" xfId="57" applyNumberFormat="1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44" fontId="7" fillId="0" borderId="10" xfId="44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4" fontId="0" fillId="0" borderId="10" xfId="44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4" fontId="1" fillId="0" borderId="10" xfId="44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7" fillId="0" borderId="10" xfId="60" applyNumberFormat="1" applyFont="1" applyBorder="1" applyAlignment="1">
      <alignment horizontal="center" vertical="center" wrapText="1"/>
    </xf>
    <xf numFmtId="178" fontId="0" fillId="0" borderId="10" xfId="60" applyNumberFormat="1" applyFont="1" applyBorder="1" applyAlignment="1">
      <alignment vertical="center"/>
    </xf>
    <xf numFmtId="178" fontId="1" fillId="0" borderId="10" xfId="44" applyNumberFormat="1" applyFont="1" applyBorder="1" applyAlignment="1">
      <alignment vertical="center"/>
    </xf>
    <xf numFmtId="178" fontId="0" fillId="0" borderId="0" xfId="6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44" applyFont="1" applyBorder="1" applyAlignment="1">
      <alignment vertical="center"/>
    </xf>
    <xf numFmtId="178" fontId="1" fillId="0" borderId="0" xfId="44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2" fontId="10" fillId="0" borderId="0" xfId="60" applyNumberFormat="1" applyFont="1" applyFill="1" applyBorder="1" applyAlignment="1" applyProtection="1">
      <alignment horizontal="left" vertical="center" wrapText="1"/>
      <protection/>
    </xf>
    <xf numFmtId="2" fontId="7" fillId="0" borderId="0" xfId="44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44" fontId="0" fillId="0" borderId="10" xfId="44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heoretic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1647825</xdr:colOff>
      <xdr:row>2</xdr:row>
      <xdr:rowOff>66675</xdr:rowOff>
    </xdr:to>
    <xdr:pic>
      <xdr:nvPicPr>
        <xdr:cNvPr id="1" name="Picture 3" descr="ZM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workbookViewId="0" topLeftCell="A1">
      <selection activeCell="B4" sqref="B4"/>
    </sheetView>
  </sheetViews>
  <sheetFormatPr defaultColWidth="11.00390625" defaultRowHeight="12"/>
  <cols>
    <col min="1" max="1" width="3.375" style="10" customWidth="1"/>
    <col min="2" max="2" width="79.00390625" style="11" customWidth="1"/>
    <col min="3" max="3" width="41.50390625" style="11" customWidth="1"/>
    <col min="4" max="4" width="17.00390625" style="11" customWidth="1"/>
    <col min="5" max="16384" width="10.875" style="11" customWidth="1"/>
  </cols>
  <sheetData>
    <row r="1" spans="1:3" s="2" customFormat="1" ht="12.75" customHeight="1">
      <c r="A1" s="34" t="s">
        <v>0</v>
      </c>
      <c r="B1" s="34"/>
      <c r="C1" s="1"/>
    </row>
    <row r="2" spans="1:3" s="2" customFormat="1" ht="12.75" customHeight="1">
      <c r="A2" s="3"/>
      <c r="B2" s="3"/>
      <c r="C2" s="1"/>
    </row>
    <row r="3" spans="1:2" s="6" customFormat="1" ht="78">
      <c r="A3" s="4" t="s">
        <v>1</v>
      </c>
      <c r="B3" s="5" t="s">
        <v>7</v>
      </c>
    </row>
    <row r="4" spans="1:2" s="6" customFormat="1" ht="12.75">
      <c r="A4" s="4"/>
      <c r="B4" s="5"/>
    </row>
    <row r="5" s="6" customFormat="1" ht="12.75">
      <c r="A5" s="4"/>
    </row>
    <row r="6" spans="1:2" s="6" customFormat="1" ht="12.75">
      <c r="A6" s="34" t="s">
        <v>2</v>
      </c>
      <c r="B6" s="35"/>
    </row>
    <row r="7" spans="1:2" s="6" customFormat="1" ht="12.75">
      <c r="A7" s="4"/>
      <c r="B7" s="7" t="s">
        <v>3</v>
      </c>
    </row>
    <row r="8" spans="1:2" s="2" customFormat="1" ht="12">
      <c r="A8" s="8"/>
      <c r="B8" s="9"/>
    </row>
    <row r="9" s="2" customFormat="1" ht="12">
      <c r="A9" s="8"/>
    </row>
    <row r="10" s="2" customFormat="1" ht="12">
      <c r="A10" s="8"/>
    </row>
    <row r="11" s="2" customFormat="1" ht="12">
      <c r="A11" s="8"/>
    </row>
    <row r="12" s="2" customFormat="1" ht="12">
      <c r="A12" s="8"/>
    </row>
    <row r="13" s="2" customFormat="1" ht="12">
      <c r="A13" s="8"/>
    </row>
    <row r="14" s="2" customFormat="1" ht="12">
      <c r="A14" s="8"/>
    </row>
    <row r="15" s="2" customFormat="1" ht="12">
      <c r="A15" s="8"/>
    </row>
    <row r="16" s="2" customFormat="1" ht="12">
      <c r="A16" s="8"/>
    </row>
    <row r="17" s="2" customFormat="1" ht="12">
      <c r="A17" s="8"/>
    </row>
    <row r="18" s="2" customFormat="1" ht="12">
      <c r="A18" s="8"/>
    </row>
    <row r="19" s="2" customFormat="1" ht="12">
      <c r="A19" s="8"/>
    </row>
  </sheetData>
  <sheetProtection/>
  <mergeCells count="2">
    <mergeCell ref="A1:B1"/>
    <mergeCell ref="A6:B6"/>
  </mergeCells>
  <printOptions horizontalCentered="1"/>
  <pageMargins left="0.5" right="0.5" top="0.75" bottom="0.75" header="0.5" footer="0.5"/>
  <pageSetup fitToHeight="1" fitToWidth="1" orientation="portrait"/>
  <headerFooter alignWithMargins="0">
    <oddFooter>&amp;L5.6.03&amp;C&amp;RSK_&amp;P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2"/>
  <sheetViews>
    <sheetView showGridLines="0" tabSelected="1" workbookViewId="0" topLeftCell="A1">
      <selection activeCell="K42" sqref="K42"/>
    </sheetView>
  </sheetViews>
  <sheetFormatPr defaultColWidth="9.125" defaultRowHeight="12"/>
  <cols>
    <col min="1" max="1" width="3.00390625" style="15" bestFit="1" customWidth="1"/>
    <col min="2" max="2" width="26.625" style="12" hidden="1" customWidth="1"/>
    <col min="3" max="3" width="6.00390625" style="12" hidden="1" customWidth="1"/>
    <col min="4" max="4" width="48.50390625" style="12" bestFit="1" customWidth="1"/>
    <col min="5" max="5" width="12.00390625" style="14" bestFit="1" customWidth="1"/>
    <col min="6" max="6" width="11.00390625" style="14" customWidth="1"/>
    <col min="7" max="7" width="12.50390625" style="30" bestFit="1" customWidth="1"/>
    <col min="8" max="8" width="13.375" style="14" bestFit="1" customWidth="1"/>
    <col min="9" max="16384" width="9.125" style="12" customWidth="1"/>
  </cols>
  <sheetData>
    <row r="1" spans="1:8" ht="48" customHeight="1">
      <c r="A1" s="12"/>
      <c r="E1" s="12"/>
      <c r="F1" s="12"/>
      <c r="G1" s="26"/>
      <c r="H1" s="12"/>
    </row>
    <row r="2" spans="1:10" ht="15" customHeight="1">
      <c r="A2" s="37" t="s">
        <v>15</v>
      </c>
      <c r="B2" s="37"/>
      <c r="C2" s="37"/>
      <c r="D2" s="37"/>
      <c r="E2" s="37"/>
      <c r="F2" s="37"/>
      <c r="G2" s="37"/>
      <c r="H2" s="37"/>
      <c r="I2" s="16"/>
      <c r="J2" s="16"/>
    </row>
    <row r="3" spans="1:10" ht="63" customHeight="1">
      <c r="A3" s="36" t="s">
        <v>195</v>
      </c>
      <c r="B3" s="36"/>
      <c r="C3" s="36"/>
      <c r="D3" s="36"/>
      <c r="E3" s="36"/>
      <c r="F3" s="36"/>
      <c r="G3" s="36"/>
      <c r="H3" s="36"/>
      <c r="I3" s="13"/>
      <c r="J3" s="13"/>
    </row>
    <row r="4" spans="4:8" ht="45.75" customHeight="1" hidden="1">
      <c r="D4" s="19"/>
      <c r="E4" s="20" t="s">
        <v>8</v>
      </c>
      <c r="F4" s="21" t="s">
        <v>4</v>
      </c>
      <c r="G4" s="27" t="s">
        <v>5</v>
      </c>
      <c r="H4" s="21" t="s">
        <v>6</v>
      </c>
    </row>
    <row r="5" spans="4:8" ht="12.75" hidden="1">
      <c r="D5" s="22"/>
      <c r="E5" s="23"/>
      <c r="F5" s="23"/>
      <c r="G5" s="28" t="e">
        <f>$F5/$E5</f>
        <v>#DIV/0!</v>
      </c>
      <c r="H5" s="23">
        <f>$E5-$F5</f>
        <v>0</v>
      </c>
    </row>
    <row r="6" spans="1:8" s="18" customFormat="1" ht="12.75" hidden="1">
      <c r="A6" s="17"/>
      <c r="D6" s="24" t="s">
        <v>14</v>
      </c>
      <c r="E6" s="25" t="e">
        <f>AVERAGE(E5:E5)</f>
        <v>#DIV/0!</v>
      </c>
      <c r="F6" s="25" t="e">
        <f>AVERAGE(F5:F5)</f>
        <v>#DIV/0!</v>
      </c>
      <c r="G6" s="29" t="e">
        <f>AVERAGE(G5:G5)</f>
        <v>#DIV/0!</v>
      </c>
      <c r="H6" s="25">
        <f>AVERAGE(H5:H5)</f>
        <v>0</v>
      </c>
    </row>
    <row r="7" spans="1:8" s="18" customFormat="1" ht="12.75">
      <c r="A7" s="17"/>
      <c r="D7" s="31"/>
      <c r="E7" s="32"/>
      <c r="F7" s="32"/>
      <c r="G7" s="33"/>
      <c r="H7" s="32"/>
    </row>
    <row r="8" spans="1:8" s="18" customFormat="1" ht="25.5">
      <c r="A8" s="17"/>
      <c r="D8" s="19" t="s">
        <v>228</v>
      </c>
      <c r="E8" s="20" t="s">
        <v>8</v>
      </c>
      <c r="F8" s="21" t="s">
        <v>4</v>
      </c>
      <c r="G8" s="27" t="s">
        <v>5</v>
      </c>
      <c r="H8" s="21" t="s">
        <v>6</v>
      </c>
    </row>
    <row r="9" spans="1:8" s="18" customFormat="1" ht="12.75">
      <c r="A9" s="17"/>
      <c r="D9" s="38" t="s">
        <v>18</v>
      </c>
      <c r="E9" s="23">
        <v>4.19</v>
      </c>
      <c r="F9" s="39">
        <v>1.21785</v>
      </c>
      <c r="G9" s="28">
        <f>$F9/$E9</f>
        <v>0.2906563245823389</v>
      </c>
      <c r="H9" s="23">
        <f>$E9-$F9</f>
        <v>2.97215</v>
      </c>
    </row>
    <row r="10" spans="1:8" s="18" customFormat="1" ht="12.75">
      <c r="A10" s="17"/>
      <c r="D10" s="38" t="s">
        <v>19</v>
      </c>
      <c r="E10" s="23">
        <v>4.19</v>
      </c>
      <c r="F10" s="39">
        <v>1.09928</v>
      </c>
      <c r="G10" s="28">
        <f>$F10/$E10</f>
        <v>0.2623579952267303</v>
      </c>
      <c r="H10" s="23">
        <f>$E10-$F10</f>
        <v>3.09072</v>
      </c>
    </row>
    <row r="11" spans="1:8" s="18" customFormat="1" ht="12.75">
      <c r="A11" s="17"/>
      <c r="D11" s="38" t="s">
        <v>19</v>
      </c>
      <c r="E11" s="23">
        <v>4.19</v>
      </c>
      <c r="F11" s="39">
        <v>1.04525</v>
      </c>
      <c r="G11" s="28">
        <f>$F11/$E11</f>
        <v>0.24946300715990452</v>
      </c>
      <c r="H11" s="23">
        <f>$E11-$F11</f>
        <v>3.14475</v>
      </c>
    </row>
    <row r="12" spans="1:8" s="18" customFormat="1" ht="12.75">
      <c r="A12" s="17"/>
      <c r="D12" s="38" t="s">
        <v>20</v>
      </c>
      <c r="E12" s="23">
        <v>4.19</v>
      </c>
      <c r="F12" s="39">
        <v>1.47425</v>
      </c>
      <c r="G12" s="28">
        <f>$F12/$E12</f>
        <v>0.35184964200477326</v>
      </c>
      <c r="H12" s="23">
        <f>$E12-$F12</f>
        <v>2.7157500000000003</v>
      </c>
    </row>
    <row r="13" spans="1:8" s="18" customFormat="1" ht="12.75">
      <c r="A13" s="17"/>
      <c r="D13" s="38" t="s">
        <v>20</v>
      </c>
      <c r="E13" s="23">
        <v>4.19</v>
      </c>
      <c r="F13" s="39">
        <v>1.42022</v>
      </c>
      <c r="G13" s="28">
        <f>$F13/$E13</f>
        <v>0.3389546539379475</v>
      </c>
      <c r="H13" s="23">
        <f>$E13-$F13</f>
        <v>2.7697800000000004</v>
      </c>
    </row>
    <row r="14" spans="1:8" s="18" customFormat="1" ht="12.75">
      <c r="A14" s="17"/>
      <c r="D14" s="38" t="s">
        <v>21</v>
      </c>
      <c r="E14" s="23">
        <v>4.19</v>
      </c>
      <c r="F14" s="39">
        <v>1.27188</v>
      </c>
      <c r="G14" s="28">
        <f>$F14/$E14</f>
        <v>0.30355131264916463</v>
      </c>
      <c r="H14" s="23">
        <f>$E14-$F14</f>
        <v>2.9181200000000005</v>
      </c>
    </row>
    <row r="15" spans="1:8" s="18" customFormat="1" ht="12.75">
      <c r="A15" s="17"/>
      <c r="D15" s="38" t="s">
        <v>41</v>
      </c>
      <c r="E15" s="23">
        <v>4.19</v>
      </c>
      <c r="F15" s="39">
        <v>0.78379</v>
      </c>
      <c r="G15" s="28">
        <f>$F15/$E15</f>
        <v>0.18706205250596655</v>
      </c>
      <c r="H15" s="23">
        <f>$E15-$F15</f>
        <v>3.4062100000000006</v>
      </c>
    </row>
    <row r="16" spans="1:8" s="18" customFormat="1" ht="12.75">
      <c r="A16" s="17"/>
      <c r="D16" s="38" t="s">
        <v>42</v>
      </c>
      <c r="E16" s="23">
        <v>4.19</v>
      </c>
      <c r="F16" s="39">
        <v>0.83782</v>
      </c>
      <c r="G16" s="28">
        <f>$F16/$E16</f>
        <v>0.19995704057279234</v>
      </c>
      <c r="H16" s="23">
        <f>$E16-$F16</f>
        <v>3.3521800000000006</v>
      </c>
    </row>
    <row r="17" spans="1:8" s="18" customFormat="1" ht="12.75">
      <c r="A17" s="17"/>
      <c r="D17" s="38" t="s">
        <v>43</v>
      </c>
      <c r="E17" s="23">
        <v>4.19</v>
      </c>
      <c r="F17" s="39">
        <v>1.21279</v>
      </c>
      <c r="G17" s="28">
        <f>$F17/$E17</f>
        <v>0.2894486873508353</v>
      </c>
      <c r="H17" s="23">
        <f>$E17-$F17</f>
        <v>2.9772100000000004</v>
      </c>
    </row>
    <row r="18" spans="1:8" s="18" customFormat="1" ht="12.75">
      <c r="A18" s="17"/>
      <c r="D18" s="38" t="s">
        <v>44</v>
      </c>
      <c r="E18" s="23">
        <v>4.19</v>
      </c>
      <c r="F18" s="39">
        <v>1.02997</v>
      </c>
      <c r="G18" s="28">
        <f>$F18/$E18</f>
        <v>0.2458162291169451</v>
      </c>
      <c r="H18" s="23">
        <f>$E18-$F18</f>
        <v>3.1600300000000003</v>
      </c>
    </row>
    <row r="19" spans="1:8" s="18" customFormat="1" ht="12.75">
      <c r="A19" s="17"/>
      <c r="D19" s="38" t="s">
        <v>44</v>
      </c>
      <c r="E19" s="23">
        <v>4.19</v>
      </c>
      <c r="F19" s="39">
        <v>0.97594</v>
      </c>
      <c r="G19" s="28">
        <f>$F19/$E19</f>
        <v>0.23292124105011933</v>
      </c>
      <c r="H19" s="23">
        <f>$E19-$F19</f>
        <v>3.2140600000000004</v>
      </c>
    </row>
    <row r="20" spans="1:8" s="18" customFormat="1" ht="12.75">
      <c r="A20" s="17"/>
      <c r="D20" s="38" t="s">
        <v>45</v>
      </c>
      <c r="E20" s="23">
        <v>4.19</v>
      </c>
      <c r="F20" s="39">
        <v>1.15876</v>
      </c>
      <c r="G20" s="28">
        <f>$F20/$E20</f>
        <v>0.2765536992840095</v>
      </c>
      <c r="H20" s="23">
        <f>$E20-$F20</f>
        <v>3.0312400000000004</v>
      </c>
    </row>
    <row r="21" spans="1:8" s="18" customFormat="1" ht="12.75">
      <c r="A21" s="17"/>
      <c r="D21" s="38" t="s">
        <v>46</v>
      </c>
      <c r="E21" s="23">
        <v>4.19</v>
      </c>
      <c r="F21" s="39">
        <v>0.71556</v>
      </c>
      <c r="G21" s="28">
        <f>$F21/$E21</f>
        <v>0.1707780429594272</v>
      </c>
      <c r="H21" s="23">
        <f>$E21-$F21</f>
        <v>3.4744400000000004</v>
      </c>
    </row>
    <row r="22" spans="1:8" s="18" customFormat="1" ht="12.75">
      <c r="A22" s="17"/>
      <c r="D22" s="38" t="s">
        <v>47</v>
      </c>
      <c r="E22" s="23">
        <v>4.19</v>
      </c>
      <c r="F22" s="39">
        <v>0.76959</v>
      </c>
      <c r="G22" s="28">
        <f>$F22/$E22</f>
        <v>0.18367303102625296</v>
      </c>
      <c r="H22" s="23">
        <f>$E22-$F22</f>
        <v>3.4204100000000004</v>
      </c>
    </row>
    <row r="23" spans="1:8" s="18" customFormat="1" ht="12.75">
      <c r="A23" s="17"/>
      <c r="D23" s="38" t="s">
        <v>48</v>
      </c>
      <c r="E23" s="23">
        <v>4.19</v>
      </c>
      <c r="F23" s="39">
        <v>0.75495</v>
      </c>
      <c r="G23" s="28">
        <f>$F23/$E23</f>
        <v>0.18017899761336514</v>
      </c>
      <c r="H23" s="23">
        <f>$E23-$F23</f>
        <v>3.4350500000000004</v>
      </c>
    </row>
    <row r="24" spans="1:8" s="18" customFormat="1" ht="12.75">
      <c r="A24" s="17"/>
      <c r="D24" s="38" t="s">
        <v>49</v>
      </c>
      <c r="E24" s="23">
        <v>4.19</v>
      </c>
      <c r="F24" s="39">
        <v>0.73034</v>
      </c>
      <c r="G24" s="28">
        <f>$F24/$E24</f>
        <v>0.1743054892601432</v>
      </c>
      <c r="H24" s="23">
        <f>$E24-$F24</f>
        <v>3.4596600000000004</v>
      </c>
    </row>
    <row r="25" spans="1:8" s="18" customFormat="1" ht="12.75">
      <c r="A25" s="17"/>
      <c r="D25" s="38" t="s">
        <v>50</v>
      </c>
      <c r="E25" s="23">
        <v>4.19</v>
      </c>
      <c r="F25" s="39">
        <v>0.79919</v>
      </c>
      <c r="G25" s="28">
        <f>$F25/$E25</f>
        <v>0.1907374701670644</v>
      </c>
      <c r="H25" s="23">
        <f>$E25-$F25</f>
        <v>3.3908100000000005</v>
      </c>
    </row>
    <row r="26" spans="1:8" s="18" customFormat="1" ht="12.75">
      <c r="A26" s="17"/>
      <c r="D26" s="38" t="s">
        <v>58</v>
      </c>
      <c r="E26" s="23">
        <v>5.19</v>
      </c>
      <c r="F26" s="39">
        <v>0.98046</v>
      </c>
      <c r="G26" s="28">
        <f>$F26/$E26</f>
        <v>0.18891329479768784</v>
      </c>
      <c r="H26" s="23">
        <f>$E26-$F26</f>
        <v>4.2095400000000005</v>
      </c>
    </row>
    <row r="27" spans="1:8" s="18" customFormat="1" ht="12.75">
      <c r="A27" s="17"/>
      <c r="D27" s="38" t="s">
        <v>59</v>
      </c>
      <c r="E27" s="23">
        <v>5.19</v>
      </c>
      <c r="F27" s="39">
        <v>1.35543</v>
      </c>
      <c r="G27" s="28">
        <f>$F27/$E27</f>
        <v>0.2611618497109826</v>
      </c>
      <c r="H27" s="23">
        <f>$E27-$F27</f>
        <v>3.8345700000000003</v>
      </c>
    </row>
    <row r="28" spans="1:8" s="18" customFormat="1" ht="12.75">
      <c r="A28" s="17"/>
      <c r="D28" s="38" t="s">
        <v>60</v>
      </c>
      <c r="E28" s="23">
        <v>5.19</v>
      </c>
      <c r="F28" s="39">
        <v>1.03449</v>
      </c>
      <c r="G28" s="28">
        <f>$F28/$E28</f>
        <v>0.1993236994219653</v>
      </c>
      <c r="H28" s="23">
        <f>$E28-$F28</f>
        <v>4.1555100000000005</v>
      </c>
    </row>
    <row r="29" spans="1:8" s="18" customFormat="1" ht="12.75">
      <c r="A29" s="17"/>
      <c r="D29" s="38" t="s">
        <v>61</v>
      </c>
      <c r="E29" s="23">
        <v>5.19</v>
      </c>
      <c r="F29" s="39">
        <v>1.40946</v>
      </c>
      <c r="G29" s="28">
        <f>$F29/$E29</f>
        <v>0.2715722543352601</v>
      </c>
      <c r="H29" s="23">
        <f>$E29-$F29</f>
        <v>3.7805400000000002</v>
      </c>
    </row>
    <row r="30" spans="1:8" s="18" customFormat="1" ht="12.75">
      <c r="A30" s="17"/>
      <c r="D30" s="38" t="s">
        <v>62</v>
      </c>
      <c r="E30" s="23">
        <v>5.19</v>
      </c>
      <c r="F30" s="39">
        <v>1.22664</v>
      </c>
      <c r="G30" s="28">
        <f>$F30/$E30</f>
        <v>0.23634682080924851</v>
      </c>
      <c r="H30" s="23">
        <f>$E30-$F30</f>
        <v>3.9633600000000007</v>
      </c>
    </row>
    <row r="31" spans="1:8" s="18" customFormat="1" ht="12.75">
      <c r="A31" s="17"/>
      <c r="D31" s="38" t="s">
        <v>62</v>
      </c>
      <c r="E31" s="23">
        <v>5.19</v>
      </c>
      <c r="F31" s="39">
        <v>1.17261</v>
      </c>
      <c r="G31" s="28">
        <f>$F31/$E31</f>
        <v>0.22593641618497107</v>
      </c>
      <c r="H31" s="23">
        <f>$E31-$F31</f>
        <v>4.017390000000001</v>
      </c>
    </row>
    <row r="32" spans="1:8" s="18" customFormat="1" ht="12.75">
      <c r="A32" s="17"/>
      <c r="D32" s="38" t="s">
        <v>75</v>
      </c>
      <c r="E32" s="23">
        <v>4.19</v>
      </c>
      <c r="F32" s="39">
        <v>1.04898</v>
      </c>
      <c r="G32" s="28">
        <f>$F32/$E32</f>
        <v>0.2503532219570406</v>
      </c>
      <c r="H32" s="23">
        <f>$E32-$F32</f>
        <v>3.14102</v>
      </c>
    </row>
    <row r="33" spans="1:8" s="18" customFormat="1" ht="12.75">
      <c r="A33" s="17"/>
      <c r="D33" s="38" t="s">
        <v>76</v>
      </c>
      <c r="E33" s="23">
        <v>4.19</v>
      </c>
      <c r="F33" s="39">
        <v>1.10301</v>
      </c>
      <c r="G33" s="28">
        <f>$F33/$E33</f>
        <v>0.26324821002386634</v>
      </c>
      <c r="H33" s="23">
        <f>$E33-$F33</f>
        <v>3.08699</v>
      </c>
    </row>
    <row r="34" spans="1:8" s="18" customFormat="1" ht="12.75">
      <c r="A34" s="17"/>
      <c r="D34" s="38" t="s">
        <v>77</v>
      </c>
      <c r="E34" s="23">
        <v>4.19</v>
      </c>
      <c r="F34" s="39">
        <v>1.47798</v>
      </c>
      <c r="G34" s="28">
        <f>$F34/$E34</f>
        <v>0.3527398568019093</v>
      </c>
      <c r="H34" s="23">
        <f>$E34-$F34</f>
        <v>2.7120200000000003</v>
      </c>
    </row>
    <row r="35" spans="1:8" s="18" customFormat="1" ht="12.75">
      <c r="A35" s="17"/>
      <c r="D35" s="38" t="s">
        <v>77</v>
      </c>
      <c r="E35" s="23">
        <v>4.19</v>
      </c>
      <c r="F35" s="39">
        <v>1.42395</v>
      </c>
      <c r="G35" s="28">
        <f>$F35/$E35</f>
        <v>0.3398448687350835</v>
      </c>
      <c r="H35" s="23">
        <f>$E35-$F35</f>
        <v>2.7660500000000003</v>
      </c>
    </row>
    <row r="36" spans="1:8" s="18" customFormat="1" ht="12.75">
      <c r="A36" s="17"/>
      <c r="D36" s="38" t="s">
        <v>78</v>
      </c>
      <c r="E36" s="23">
        <v>4.19</v>
      </c>
      <c r="F36" s="39">
        <v>1.24113</v>
      </c>
      <c r="G36" s="28">
        <f>$F36/$E36</f>
        <v>0.2962124105011933</v>
      </c>
      <c r="H36" s="23">
        <f>$E36-$F36</f>
        <v>2.9488700000000003</v>
      </c>
    </row>
    <row r="37" spans="1:8" s="18" customFormat="1" ht="12.75">
      <c r="A37" s="17"/>
      <c r="D37" s="38" t="s">
        <v>79</v>
      </c>
      <c r="E37" s="23">
        <v>4.19</v>
      </c>
      <c r="F37" s="39">
        <v>1.29516</v>
      </c>
      <c r="G37" s="28">
        <f>$F37/$E37</f>
        <v>0.3091073985680191</v>
      </c>
      <c r="H37" s="23">
        <f>$E37-$F37</f>
        <v>2.8948400000000003</v>
      </c>
    </row>
    <row r="38" spans="1:8" s="18" customFormat="1" ht="12.75">
      <c r="A38" s="17"/>
      <c r="D38" s="38" t="s">
        <v>90</v>
      </c>
      <c r="E38" s="23">
        <v>5.19</v>
      </c>
      <c r="F38" s="39">
        <v>0.77246</v>
      </c>
      <c r="G38" s="28">
        <f>$F38/$E38</f>
        <v>0.14883622350674372</v>
      </c>
      <c r="H38" s="23">
        <f>$E38-$F38</f>
        <v>4.417540000000001</v>
      </c>
    </row>
    <row r="39" spans="1:8" s="18" customFormat="1" ht="12.75">
      <c r="A39" s="17"/>
      <c r="D39" s="38" t="s">
        <v>91</v>
      </c>
      <c r="E39" s="23">
        <v>5.19</v>
      </c>
      <c r="F39" s="39">
        <v>0.82537</v>
      </c>
      <c r="G39" s="28">
        <f>$F39/$E39</f>
        <v>0.15903082851637765</v>
      </c>
      <c r="H39" s="23">
        <f>$E39-$F39</f>
        <v>4.36463</v>
      </c>
    </row>
    <row r="40" spans="1:8" s="18" customFormat="1" ht="12.75">
      <c r="A40" s="17"/>
      <c r="D40" s="38" t="s">
        <v>141</v>
      </c>
      <c r="E40" s="23">
        <v>1.99</v>
      </c>
      <c r="F40" s="39">
        <v>0.56733</v>
      </c>
      <c r="G40" s="28">
        <f>$F40/$E40</f>
        <v>0.2850904522613065</v>
      </c>
      <c r="H40" s="23">
        <f>$E40-$F40</f>
        <v>1.42267</v>
      </c>
    </row>
    <row r="41" spans="1:8" s="18" customFormat="1" ht="12.75">
      <c r="A41" s="17"/>
      <c r="D41" s="38" t="s">
        <v>142</v>
      </c>
      <c r="E41" s="23">
        <v>1.99</v>
      </c>
      <c r="F41" s="39">
        <v>0.59775</v>
      </c>
      <c r="G41" s="28">
        <f>$F41/$E41</f>
        <v>0.3003768844221106</v>
      </c>
      <c r="H41" s="23">
        <f>$E41-$F41</f>
        <v>1.39225</v>
      </c>
    </row>
    <row r="42" spans="1:8" s="18" customFormat="1" ht="12.75">
      <c r="A42" s="17"/>
      <c r="D42" s="38" t="s">
        <v>143</v>
      </c>
      <c r="E42" s="23">
        <v>1.99</v>
      </c>
      <c r="F42" s="39">
        <v>0.63247</v>
      </c>
      <c r="G42" s="28">
        <f>$F42/$E42</f>
        <v>0.31782412060301507</v>
      </c>
      <c r="H42" s="23">
        <f>$E42-$F42</f>
        <v>1.3575300000000001</v>
      </c>
    </row>
    <row r="43" spans="1:8" s="18" customFormat="1" ht="12.75">
      <c r="A43" s="17"/>
      <c r="D43" s="38" t="s">
        <v>144</v>
      </c>
      <c r="E43" s="23">
        <v>1.99</v>
      </c>
      <c r="F43" s="39">
        <v>0.59692</v>
      </c>
      <c r="G43" s="28">
        <f>$F43/$E43</f>
        <v>0.2999597989949749</v>
      </c>
      <c r="H43" s="23">
        <f>$E43-$F43</f>
        <v>1.3930799999999999</v>
      </c>
    </row>
    <row r="44" spans="1:8" s="18" customFormat="1" ht="12.75">
      <c r="A44" s="17"/>
      <c r="D44" s="24" t="s">
        <v>14</v>
      </c>
      <c r="E44" s="25">
        <f>AVERAGE(E9:E43)</f>
        <v>4.167142857142857</v>
      </c>
      <c r="F44" s="25">
        <f>AVERAGE(F9:F43)</f>
        <v>1.030258</v>
      </c>
      <c r="G44" s="29">
        <f>AVERAGE(G9:G43)</f>
        <v>0.2524041007605582</v>
      </c>
      <c r="H44" s="25">
        <f>AVERAGE(H9:H43)</f>
        <v>3.136884857142858</v>
      </c>
    </row>
    <row r="46" spans="4:8" ht="45.75" customHeight="1">
      <c r="D46" s="19" t="s">
        <v>16</v>
      </c>
      <c r="E46" s="20" t="s">
        <v>8</v>
      </c>
      <c r="F46" s="21" t="s">
        <v>4</v>
      </c>
      <c r="G46" s="27" t="s">
        <v>5</v>
      </c>
      <c r="H46" s="21" t="s">
        <v>6</v>
      </c>
    </row>
    <row r="47" spans="2:8" ht="12.75">
      <c r="B47" s="12" t="s">
        <v>9</v>
      </c>
      <c r="C47" s="12">
        <v>20258</v>
      </c>
      <c r="D47" s="38" t="s">
        <v>17</v>
      </c>
      <c r="E47" s="23">
        <v>5.19</v>
      </c>
      <c r="F47" s="39">
        <v>1.89308</v>
      </c>
      <c r="G47" s="28">
        <f>$F47/$E47</f>
        <v>0.3647552986512524</v>
      </c>
      <c r="H47" s="23">
        <f>$E47-$F47</f>
        <v>3.29692</v>
      </c>
    </row>
    <row r="48" spans="2:8" ht="12.75">
      <c r="B48" s="12" t="s">
        <v>9</v>
      </c>
      <c r="C48" s="12">
        <v>20108</v>
      </c>
      <c r="D48" s="38" t="s">
        <v>22</v>
      </c>
      <c r="E48" s="23">
        <v>5.19</v>
      </c>
      <c r="F48" s="39">
        <v>1.48104</v>
      </c>
      <c r="G48" s="28">
        <f>$F48/$E48</f>
        <v>0.2853641618497109</v>
      </c>
      <c r="H48" s="23">
        <f>$E48-$F48</f>
        <v>3.7089600000000003</v>
      </c>
    </row>
    <row r="49" spans="1:8" ht="12.75">
      <c r="A49" s="15">
        <v>8</v>
      </c>
      <c r="B49" s="12" t="s">
        <v>9</v>
      </c>
      <c r="C49" s="12">
        <v>28983</v>
      </c>
      <c r="D49" s="38" t="s">
        <v>23</v>
      </c>
      <c r="E49" s="23">
        <v>5.19</v>
      </c>
      <c r="F49" s="39">
        <v>1.97987</v>
      </c>
      <c r="G49" s="28">
        <f>$F49/$E49</f>
        <v>0.38147784200385354</v>
      </c>
      <c r="H49" s="23">
        <f>$E49-$F49</f>
        <v>3.2101300000000004</v>
      </c>
    </row>
    <row r="50" spans="2:8" ht="12.75">
      <c r="B50" s="12" t="s">
        <v>9</v>
      </c>
      <c r="C50" s="12">
        <v>20123</v>
      </c>
      <c r="D50" s="38" t="s">
        <v>24</v>
      </c>
      <c r="E50" s="23">
        <v>5.19</v>
      </c>
      <c r="F50" s="39">
        <v>1.57723</v>
      </c>
      <c r="G50" s="28">
        <f>$F50/$E50</f>
        <v>0.303897880539499</v>
      </c>
      <c r="H50" s="23">
        <f>$E50-$F50</f>
        <v>3.6127700000000003</v>
      </c>
    </row>
    <row r="51" spans="2:8" ht="12.75">
      <c r="B51" s="12" t="s">
        <v>9</v>
      </c>
      <c r="C51" s="12">
        <v>28048</v>
      </c>
      <c r="D51" s="38" t="s">
        <v>25</v>
      </c>
      <c r="E51" s="23">
        <v>5.19</v>
      </c>
      <c r="F51" s="39">
        <v>1.55121</v>
      </c>
      <c r="G51" s="28">
        <f>$F51/$E51</f>
        <v>0.2988843930635838</v>
      </c>
      <c r="H51" s="23">
        <f>$E51-$F51</f>
        <v>3.63879</v>
      </c>
    </row>
    <row r="52" spans="2:8" ht="12.75">
      <c r="B52" s="12" t="s">
        <v>9</v>
      </c>
      <c r="C52" s="12">
        <v>27007</v>
      </c>
      <c r="D52" s="38" t="s">
        <v>26</v>
      </c>
      <c r="E52" s="23">
        <v>5.19</v>
      </c>
      <c r="F52" s="39">
        <v>1.28338</v>
      </c>
      <c r="G52" s="28">
        <f>$F52/$E52</f>
        <v>0.24727938342967243</v>
      </c>
      <c r="H52" s="23">
        <f>$E52-$F52</f>
        <v>3.90662</v>
      </c>
    </row>
    <row r="53" spans="2:8" ht="12.75">
      <c r="B53" s="12" t="s">
        <v>9</v>
      </c>
      <c r="C53" s="12">
        <v>27006</v>
      </c>
      <c r="D53" s="38" t="s">
        <v>27</v>
      </c>
      <c r="E53" s="23">
        <v>5.19</v>
      </c>
      <c r="F53" s="39">
        <v>1.67449</v>
      </c>
      <c r="G53" s="28">
        <f>$F53/$E53</f>
        <v>0.3226377649325626</v>
      </c>
      <c r="H53" s="23">
        <f>$E53-$F53</f>
        <v>3.5155100000000004</v>
      </c>
    </row>
    <row r="54" spans="1:8" ht="12.75">
      <c r="A54" s="15">
        <v>8</v>
      </c>
      <c r="B54" s="12" t="s">
        <v>9</v>
      </c>
      <c r="C54" s="12">
        <v>23713</v>
      </c>
      <c r="D54" s="38" t="s">
        <v>28</v>
      </c>
      <c r="E54" s="23">
        <v>5.19</v>
      </c>
      <c r="F54" s="39">
        <v>1.59703</v>
      </c>
      <c r="G54" s="28">
        <f>$F54/$E54</f>
        <v>0.3077129094412331</v>
      </c>
      <c r="H54" s="23">
        <f>$E54-$F54</f>
        <v>3.59297</v>
      </c>
    </row>
    <row r="55" spans="2:8" ht="12.75">
      <c r="B55" s="12" t="s">
        <v>9</v>
      </c>
      <c r="C55" s="12">
        <v>20111</v>
      </c>
      <c r="D55" s="38" t="s">
        <v>29</v>
      </c>
      <c r="E55" s="23">
        <v>5.19</v>
      </c>
      <c r="F55" s="39">
        <v>1.18458</v>
      </c>
      <c r="G55" s="28">
        <f>$F55/$E55</f>
        <v>0.22824277456647396</v>
      </c>
      <c r="H55" s="23">
        <f>$E55-$F55</f>
        <v>4.005420000000001</v>
      </c>
    </row>
    <row r="56" spans="2:8" ht="12.75">
      <c r="B56" s="12" t="s">
        <v>9</v>
      </c>
      <c r="C56" s="12">
        <v>20271</v>
      </c>
      <c r="D56" s="38" t="s">
        <v>30</v>
      </c>
      <c r="E56" s="23">
        <v>5.19</v>
      </c>
      <c r="F56" s="39">
        <v>0.93135</v>
      </c>
      <c r="G56" s="28">
        <f>$F56/$E56</f>
        <v>0.17945086705202312</v>
      </c>
      <c r="H56" s="23">
        <f>$E56-$F56</f>
        <v>4.25865</v>
      </c>
    </row>
    <row r="57" spans="2:8" ht="12.75">
      <c r="B57" s="12" t="s">
        <v>9</v>
      </c>
      <c r="C57" s="12">
        <v>20109</v>
      </c>
      <c r="D57" s="38" t="s">
        <v>31</v>
      </c>
      <c r="E57" s="23">
        <v>5.19</v>
      </c>
      <c r="F57" s="39">
        <v>1.29043</v>
      </c>
      <c r="G57" s="28">
        <f>$F57/$E57</f>
        <v>0.2486377649325626</v>
      </c>
      <c r="H57" s="23">
        <f>$E57-$F57</f>
        <v>3.8995700000000006</v>
      </c>
    </row>
    <row r="58" spans="1:8" ht="12.75">
      <c r="A58" s="15">
        <v>8</v>
      </c>
      <c r="B58" s="12" t="s">
        <v>9</v>
      </c>
      <c r="C58" s="12">
        <v>21501</v>
      </c>
      <c r="D58" s="38" t="s">
        <v>32</v>
      </c>
      <c r="E58" s="23">
        <v>5.19</v>
      </c>
      <c r="F58" s="39">
        <v>1.43176</v>
      </c>
      <c r="G58" s="28">
        <f>$F58/$E58</f>
        <v>0.27586897880539496</v>
      </c>
      <c r="H58" s="23">
        <f>$E58-$F58</f>
        <v>3.7582400000000007</v>
      </c>
    </row>
    <row r="59" spans="1:8" ht="12.75">
      <c r="A59" s="15">
        <v>8</v>
      </c>
      <c r="B59" s="12" t="s">
        <v>9</v>
      </c>
      <c r="C59" s="12">
        <v>28938</v>
      </c>
      <c r="D59" s="38" t="s">
        <v>33</v>
      </c>
      <c r="E59" s="23">
        <v>5.19</v>
      </c>
      <c r="F59" s="39">
        <v>1.4486</v>
      </c>
      <c r="G59" s="28">
        <f>$F59/$E59</f>
        <v>0.27911368015414256</v>
      </c>
      <c r="H59" s="23">
        <f>$E59-$F59</f>
        <v>3.7414000000000005</v>
      </c>
    </row>
    <row r="60" spans="2:8" ht="12.75">
      <c r="B60" s="12" t="s">
        <v>9</v>
      </c>
      <c r="C60" s="12">
        <v>23237</v>
      </c>
      <c r="D60" s="38" t="s">
        <v>34</v>
      </c>
      <c r="E60" s="23">
        <v>5.19</v>
      </c>
      <c r="F60" s="39">
        <v>1.32399</v>
      </c>
      <c r="G60" s="28">
        <f>$F60/$E60</f>
        <v>0.25510404624277455</v>
      </c>
      <c r="H60" s="23">
        <f>$E60-$F60</f>
        <v>3.86601</v>
      </c>
    </row>
    <row r="61" spans="2:8" ht="12.75">
      <c r="B61" s="12" t="s">
        <v>9</v>
      </c>
      <c r="C61" s="12">
        <v>23272</v>
      </c>
      <c r="D61" s="38" t="s">
        <v>35</v>
      </c>
      <c r="E61" s="23">
        <v>5.19</v>
      </c>
      <c r="F61" s="39">
        <v>0.82017</v>
      </c>
      <c r="G61" s="28">
        <f>$F61/$E61</f>
        <v>0.15802890173410403</v>
      </c>
      <c r="H61" s="23">
        <f>$E61-$F61</f>
        <v>4.36983</v>
      </c>
    </row>
    <row r="62" spans="2:8" ht="12.75">
      <c r="B62" s="12" t="s">
        <v>9</v>
      </c>
      <c r="C62" s="12">
        <v>20114</v>
      </c>
      <c r="D62" s="38" t="s">
        <v>36</v>
      </c>
      <c r="E62" s="23">
        <v>5.19</v>
      </c>
      <c r="F62" s="39">
        <v>0.92968</v>
      </c>
      <c r="G62" s="28">
        <f>$F62/$E62</f>
        <v>0.17912909441233138</v>
      </c>
      <c r="H62" s="23">
        <f>$E62-$F62</f>
        <v>4.26032</v>
      </c>
    </row>
    <row r="63" spans="2:8" ht="12.75">
      <c r="B63" s="12" t="s">
        <v>9</v>
      </c>
      <c r="C63" s="12">
        <v>21504</v>
      </c>
      <c r="D63" s="38" t="s">
        <v>37</v>
      </c>
      <c r="E63" s="23">
        <v>5.19</v>
      </c>
      <c r="F63" s="39">
        <v>0.81585</v>
      </c>
      <c r="G63" s="28">
        <f>$F63/$E63</f>
        <v>0.15719653179190748</v>
      </c>
      <c r="H63" s="23">
        <f>$E63-$F63</f>
        <v>4.37415</v>
      </c>
    </row>
    <row r="64" spans="2:8" ht="12.75">
      <c r="B64" s="12" t="s">
        <v>9</v>
      </c>
      <c r="C64" s="12">
        <v>21503</v>
      </c>
      <c r="D64" s="38" t="s">
        <v>38</v>
      </c>
      <c r="E64" s="23">
        <v>5.19</v>
      </c>
      <c r="F64" s="39">
        <v>1.5168</v>
      </c>
      <c r="G64" s="28">
        <f>$F64/$E64</f>
        <v>0.29225433526011557</v>
      </c>
      <c r="H64" s="23">
        <f>$E64-$F64</f>
        <v>3.6732000000000005</v>
      </c>
    </row>
    <row r="65" spans="2:8" ht="12.75">
      <c r="B65" s="12" t="s">
        <v>9</v>
      </c>
      <c r="C65" s="12">
        <v>21505</v>
      </c>
      <c r="D65" s="38" t="s">
        <v>39</v>
      </c>
      <c r="E65" s="23">
        <v>4.19</v>
      </c>
      <c r="F65" s="39">
        <v>0.86273</v>
      </c>
      <c r="G65" s="28">
        <f>$F65/$E65</f>
        <v>0.20590214797136036</v>
      </c>
      <c r="H65" s="23">
        <f>$E65-$F65</f>
        <v>3.3272700000000004</v>
      </c>
    </row>
    <row r="66" spans="2:8" ht="12.75">
      <c r="B66" s="12" t="s">
        <v>9</v>
      </c>
      <c r="C66" s="12">
        <v>20257</v>
      </c>
      <c r="D66" s="38" t="s">
        <v>40</v>
      </c>
      <c r="E66" s="23">
        <v>4.19</v>
      </c>
      <c r="F66" s="39">
        <v>0.80982</v>
      </c>
      <c r="G66" s="28">
        <f>$F66/$E66</f>
        <v>0.1932744630071599</v>
      </c>
      <c r="H66" s="23">
        <f>$E66-$F66</f>
        <v>3.38018</v>
      </c>
    </row>
    <row r="67" spans="1:8" ht="12.75">
      <c r="A67" s="15">
        <v>8</v>
      </c>
      <c r="B67" s="12" t="s">
        <v>9</v>
      </c>
      <c r="C67" s="12">
        <v>28962</v>
      </c>
      <c r="D67" s="38" t="s">
        <v>51</v>
      </c>
      <c r="E67" s="23">
        <v>5.29</v>
      </c>
      <c r="F67" s="39">
        <v>1.90568</v>
      </c>
      <c r="G67" s="28">
        <f>$F67/$E67</f>
        <v>0.36024196597353497</v>
      </c>
      <c r="H67" s="23">
        <f>$E67-$F67</f>
        <v>3.3843199999999998</v>
      </c>
    </row>
    <row r="68" spans="2:8" ht="12.75">
      <c r="B68" s="12" t="s">
        <v>9</v>
      </c>
      <c r="C68" s="12">
        <v>20259</v>
      </c>
      <c r="D68" s="38" t="s">
        <v>52</v>
      </c>
      <c r="E68" s="23">
        <v>5.19</v>
      </c>
      <c r="F68" s="39">
        <v>0.80898</v>
      </c>
      <c r="G68" s="28">
        <f>$F68/$E68</f>
        <v>0.1558728323699422</v>
      </c>
      <c r="H68" s="23">
        <f>$E68-$F68</f>
        <v>4.38102</v>
      </c>
    </row>
    <row r="69" spans="2:8" ht="12.75">
      <c r="B69" s="12" t="s">
        <v>9</v>
      </c>
      <c r="C69" s="12">
        <v>20256</v>
      </c>
      <c r="D69" s="38" t="s">
        <v>53</v>
      </c>
      <c r="E69" s="23">
        <v>5.19</v>
      </c>
      <c r="F69" s="39">
        <v>0.86902</v>
      </c>
      <c r="G69" s="28">
        <f>$F69/$E69</f>
        <v>0.1674412331406551</v>
      </c>
      <c r="H69" s="23">
        <f>$E69-$F69</f>
        <v>4.3209800000000005</v>
      </c>
    </row>
    <row r="70" spans="2:8" ht="12.75">
      <c r="B70" s="12" t="s">
        <v>9</v>
      </c>
      <c r="C70" s="12">
        <v>20262</v>
      </c>
      <c r="D70" s="38" t="s">
        <v>54</v>
      </c>
      <c r="E70" s="23">
        <v>5.19</v>
      </c>
      <c r="F70" s="39">
        <v>0.79924</v>
      </c>
      <c r="G70" s="28">
        <f>$F70/$E70</f>
        <v>0.15399614643545279</v>
      </c>
      <c r="H70" s="23">
        <f>$E70-$F70</f>
        <v>4.39076</v>
      </c>
    </row>
    <row r="71" spans="1:8" ht="12.75">
      <c r="A71" s="15">
        <v>8</v>
      </c>
      <c r="B71" s="12" t="s">
        <v>9</v>
      </c>
      <c r="C71" s="12">
        <v>23656</v>
      </c>
      <c r="D71" s="38" t="s">
        <v>55</v>
      </c>
      <c r="E71" s="23">
        <v>5.19</v>
      </c>
      <c r="F71" s="39">
        <v>1.76597</v>
      </c>
      <c r="G71" s="28">
        <f>$F71/$E71</f>
        <v>0.3402639691714836</v>
      </c>
      <c r="H71" s="23">
        <f>$E71-$F71</f>
        <v>3.42403</v>
      </c>
    </row>
    <row r="72" spans="2:8" ht="12.75">
      <c r="B72" s="12" t="s">
        <v>9</v>
      </c>
      <c r="C72" s="12">
        <v>23657</v>
      </c>
      <c r="D72" s="38" t="s">
        <v>56</v>
      </c>
      <c r="E72" s="23">
        <v>5.19</v>
      </c>
      <c r="F72" s="39">
        <v>0.65903</v>
      </c>
      <c r="G72" s="28">
        <f>$F72/$E72</f>
        <v>0.12698073217726397</v>
      </c>
      <c r="H72" s="23">
        <f>$E72-$F72</f>
        <v>4.53097</v>
      </c>
    </row>
    <row r="73" spans="4:8" ht="12.75">
      <c r="D73" s="38" t="s">
        <v>57</v>
      </c>
      <c r="E73" s="23">
        <v>5.19</v>
      </c>
      <c r="F73" s="39">
        <v>0.79538</v>
      </c>
      <c r="G73" s="28">
        <f>$F73/$E73</f>
        <v>0.153252408477842</v>
      </c>
      <c r="H73" s="23">
        <f>$E73-$F73</f>
        <v>4.394620000000001</v>
      </c>
    </row>
    <row r="74" spans="4:8" ht="12.75">
      <c r="D74" s="38" t="s">
        <v>63</v>
      </c>
      <c r="E74" s="23">
        <v>5.19</v>
      </c>
      <c r="F74" s="39">
        <v>1.31236</v>
      </c>
      <c r="G74" s="28">
        <f>$F74/$E74</f>
        <v>0.25286319845857413</v>
      </c>
      <c r="H74" s="23">
        <f>$E74-$F74</f>
        <v>3.8776400000000004</v>
      </c>
    </row>
    <row r="75" spans="4:8" ht="12.75">
      <c r="D75" s="38" t="s">
        <v>64</v>
      </c>
      <c r="E75" s="23">
        <v>5.19</v>
      </c>
      <c r="F75" s="39">
        <v>1.57808</v>
      </c>
      <c r="G75" s="28">
        <f>$F75/$E75</f>
        <v>0.3040616570327553</v>
      </c>
      <c r="H75" s="23">
        <f>$E75-$F75</f>
        <v>3.6119200000000005</v>
      </c>
    </row>
    <row r="76" spans="4:8" ht="12.75">
      <c r="D76" s="38" t="s">
        <v>65</v>
      </c>
      <c r="E76" s="23">
        <v>5.19</v>
      </c>
      <c r="F76" s="39">
        <v>1.53017</v>
      </c>
      <c r="G76" s="28">
        <f>$F76/$E76</f>
        <v>0.2948304431599229</v>
      </c>
      <c r="H76" s="23">
        <f>$E76-$F76</f>
        <v>3.6598300000000004</v>
      </c>
    </row>
    <row r="77" spans="4:8" ht="12.75">
      <c r="D77" s="38" t="s">
        <v>66</v>
      </c>
      <c r="E77" s="23">
        <v>5.19</v>
      </c>
      <c r="F77" s="39">
        <v>1.36822</v>
      </c>
      <c r="G77" s="28">
        <f>$F77/$E77</f>
        <v>0.26362620423892097</v>
      </c>
      <c r="H77" s="23">
        <f>$E77-$F77</f>
        <v>3.8217800000000004</v>
      </c>
    </row>
    <row r="78" spans="4:8" ht="12.75">
      <c r="D78" s="38" t="s">
        <v>67</v>
      </c>
      <c r="E78" s="23">
        <v>5.19</v>
      </c>
      <c r="F78" s="39">
        <v>1.66979</v>
      </c>
      <c r="G78" s="28">
        <f>$F78/$E78</f>
        <v>0.3217321772639692</v>
      </c>
      <c r="H78" s="23">
        <f>$E78-$F78</f>
        <v>3.5202100000000005</v>
      </c>
    </row>
    <row r="79" spans="4:8" ht="12.75">
      <c r="D79" s="38" t="s">
        <v>68</v>
      </c>
      <c r="E79" s="23">
        <v>5.19</v>
      </c>
      <c r="F79" s="39">
        <v>1.08399</v>
      </c>
      <c r="G79" s="28">
        <f>$F79/$E79</f>
        <v>0.20886127167630056</v>
      </c>
      <c r="H79" s="23">
        <f>$E79-$F79</f>
        <v>4.10601</v>
      </c>
    </row>
    <row r="80" spans="4:8" ht="12.75">
      <c r="D80" s="38" t="s">
        <v>69</v>
      </c>
      <c r="E80" s="23">
        <v>5.29</v>
      </c>
      <c r="F80" s="39">
        <v>1.88945</v>
      </c>
      <c r="G80" s="28">
        <f>$F80/$E80</f>
        <v>0.3571739130434783</v>
      </c>
      <c r="H80" s="23">
        <f>$E80-$F80</f>
        <v>3.40055</v>
      </c>
    </row>
    <row r="81" spans="4:8" ht="12.75">
      <c r="D81" s="38" t="s">
        <v>70</v>
      </c>
      <c r="E81" s="23">
        <v>5.19</v>
      </c>
      <c r="F81" s="39">
        <v>1.11364</v>
      </c>
      <c r="G81" s="28">
        <f>$F81/$E81</f>
        <v>0.2145741811175337</v>
      </c>
      <c r="H81" s="23">
        <f>$E81-$F81</f>
        <v>4.07636</v>
      </c>
    </row>
    <row r="82" spans="4:8" ht="12.75">
      <c r="D82" s="38" t="s">
        <v>71</v>
      </c>
      <c r="E82" s="23">
        <v>5.29</v>
      </c>
      <c r="F82" s="39">
        <v>1.98827</v>
      </c>
      <c r="G82" s="28">
        <f>$F82/$E82</f>
        <v>0.37585444234404536</v>
      </c>
      <c r="H82" s="23">
        <f>$E82-$F82</f>
        <v>3.30173</v>
      </c>
    </row>
    <row r="83" spans="4:8" ht="12.75">
      <c r="D83" s="38" t="s">
        <v>72</v>
      </c>
      <c r="E83" s="23">
        <v>5.19</v>
      </c>
      <c r="F83" s="39">
        <v>1.17605</v>
      </c>
      <c r="G83" s="28">
        <f>$F83/$E83</f>
        <v>0.22659922928709056</v>
      </c>
      <c r="H83" s="23">
        <f>$E83-$F83</f>
        <v>4.01395</v>
      </c>
    </row>
    <row r="84" spans="4:8" ht="12.75">
      <c r="D84" s="38" t="s">
        <v>73</v>
      </c>
      <c r="E84" s="23">
        <v>5.19</v>
      </c>
      <c r="F84" s="39">
        <v>1.6828</v>
      </c>
      <c r="G84" s="28">
        <f>$F84/$E84</f>
        <v>0.32423892100192675</v>
      </c>
      <c r="H84" s="23">
        <f>$E84-$F84</f>
        <v>3.5072</v>
      </c>
    </row>
    <row r="85" spans="4:8" ht="12.75">
      <c r="D85" s="38" t="s">
        <v>74</v>
      </c>
      <c r="E85" s="23">
        <v>5.19</v>
      </c>
      <c r="F85" s="39">
        <v>1.1971</v>
      </c>
      <c r="G85" s="28">
        <f>$F85/$E85</f>
        <v>0.23065510597302505</v>
      </c>
      <c r="H85" s="23">
        <f>$E85-$F85</f>
        <v>3.9929000000000006</v>
      </c>
    </row>
    <row r="86" spans="4:8" ht="12.75">
      <c r="D86" s="38" t="s">
        <v>80</v>
      </c>
      <c r="E86" s="23">
        <v>5.19</v>
      </c>
      <c r="F86" s="39">
        <v>1.41679</v>
      </c>
      <c r="G86" s="28">
        <f>$F86/$E86</f>
        <v>0.27298458574181117</v>
      </c>
      <c r="H86" s="23">
        <f>$E86-$F86</f>
        <v>3.7732100000000006</v>
      </c>
    </row>
    <row r="87" spans="4:8" ht="12.75">
      <c r="D87" s="38" t="s">
        <v>81</v>
      </c>
      <c r="E87" s="23">
        <v>5.19</v>
      </c>
      <c r="F87" s="39">
        <v>2.23578</v>
      </c>
      <c r="G87" s="28">
        <f>$F87/$E87</f>
        <v>0.43078612716763004</v>
      </c>
      <c r="H87" s="23">
        <f>$E87-$F87</f>
        <v>2.9542200000000003</v>
      </c>
    </row>
    <row r="88" spans="4:8" ht="12.75">
      <c r="D88" s="38" t="s">
        <v>82</v>
      </c>
      <c r="E88" s="23">
        <v>5.19</v>
      </c>
      <c r="F88" s="39">
        <v>0.94334</v>
      </c>
      <c r="G88" s="28">
        <f>$F88/$E88</f>
        <v>0.1817610789980732</v>
      </c>
      <c r="H88" s="23">
        <f>$E88-$F88</f>
        <v>4.24666</v>
      </c>
    </row>
    <row r="89" spans="4:8" ht="12.75">
      <c r="D89" s="38" t="s">
        <v>83</v>
      </c>
      <c r="E89" s="23">
        <v>5.19</v>
      </c>
      <c r="F89" s="39">
        <v>1.43759</v>
      </c>
      <c r="G89" s="28">
        <f>$F89/$E89</f>
        <v>0.27699229287090554</v>
      </c>
      <c r="H89" s="23">
        <f>$E89-$F89</f>
        <v>3.7524100000000002</v>
      </c>
    </row>
    <row r="90" spans="4:8" ht="12.75">
      <c r="D90" s="38" t="s">
        <v>84</v>
      </c>
      <c r="E90" s="23">
        <v>5.19</v>
      </c>
      <c r="F90" s="39">
        <v>2.2182</v>
      </c>
      <c r="G90" s="28">
        <f>$F90/$E90</f>
        <v>0.4273988439306358</v>
      </c>
      <c r="H90" s="23">
        <f>$E90-$F90</f>
        <v>2.9718000000000004</v>
      </c>
    </row>
    <row r="91" spans="4:8" ht="12.75">
      <c r="D91" s="38" t="s">
        <v>85</v>
      </c>
      <c r="E91" s="23">
        <v>5.19</v>
      </c>
      <c r="F91" s="39">
        <v>1.51159</v>
      </c>
      <c r="G91" s="28">
        <f>$F91/$E91</f>
        <v>0.2912504816955684</v>
      </c>
      <c r="H91" s="23">
        <f>$E91-$F91</f>
        <v>3.6784100000000004</v>
      </c>
    </row>
    <row r="92" spans="4:8" ht="12.75">
      <c r="D92" s="38" t="s">
        <v>86</v>
      </c>
      <c r="E92" s="23">
        <v>5.19</v>
      </c>
      <c r="F92" s="39">
        <v>1.77171</v>
      </c>
      <c r="G92" s="28">
        <f>$F92/$E92</f>
        <v>0.3413699421965318</v>
      </c>
      <c r="H92" s="23">
        <f>$E92-$F92</f>
        <v>3.4182900000000007</v>
      </c>
    </row>
    <row r="93" spans="4:8" ht="12.75">
      <c r="D93" s="38" t="s">
        <v>87</v>
      </c>
      <c r="E93" s="23">
        <v>5.19</v>
      </c>
      <c r="F93" s="39">
        <v>1.28761</v>
      </c>
      <c r="G93" s="28">
        <f>$F93/$E93</f>
        <v>0.24809441233140653</v>
      </c>
      <c r="H93" s="23">
        <f>$E93-$F93</f>
        <v>3.9023900000000005</v>
      </c>
    </row>
    <row r="94" spans="4:8" ht="12.75">
      <c r="D94" s="38" t="s">
        <v>88</v>
      </c>
      <c r="E94" s="23">
        <v>5.19</v>
      </c>
      <c r="F94" s="39">
        <v>1.22982</v>
      </c>
      <c r="G94" s="28">
        <f>$F94/$E94</f>
        <v>0.2369595375722543</v>
      </c>
      <c r="H94" s="23">
        <f>$E94-$F94</f>
        <v>3.9601800000000003</v>
      </c>
    </row>
    <row r="95" spans="4:8" ht="12.75">
      <c r="D95" s="38" t="s">
        <v>89</v>
      </c>
      <c r="E95" s="23">
        <v>5.19</v>
      </c>
      <c r="F95" s="39">
        <v>1.88546</v>
      </c>
      <c r="G95" s="28">
        <f>$F95/$E95</f>
        <v>0.3632870905587668</v>
      </c>
      <c r="H95" s="23">
        <f>$E95-$F95</f>
        <v>3.3045400000000003</v>
      </c>
    </row>
    <row r="96" spans="4:8" ht="12.75">
      <c r="D96" s="38" t="s">
        <v>92</v>
      </c>
      <c r="E96" s="23">
        <v>5.19</v>
      </c>
      <c r="F96" s="39">
        <v>1.83947</v>
      </c>
      <c r="G96" s="28">
        <f>$F96/$E96</f>
        <v>0.35442581888246627</v>
      </c>
      <c r="H96" s="23">
        <f>$E96-$F96</f>
        <v>3.3505300000000005</v>
      </c>
    </row>
    <row r="97" spans="4:8" ht="12.75">
      <c r="D97" s="38" t="s">
        <v>93</v>
      </c>
      <c r="E97" s="23">
        <v>5.19</v>
      </c>
      <c r="F97" s="39">
        <v>0.71358</v>
      </c>
      <c r="G97" s="28">
        <f>$F97/$E97</f>
        <v>0.13749132947976878</v>
      </c>
      <c r="H97" s="23">
        <f>$E97-$F97</f>
        <v>4.47642</v>
      </c>
    </row>
    <row r="98" spans="4:8" ht="12.75">
      <c r="D98" s="38" t="s">
        <v>94</v>
      </c>
      <c r="E98" s="23">
        <v>5.19</v>
      </c>
      <c r="F98" s="39">
        <v>0.7639</v>
      </c>
      <c r="G98" s="28">
        <f>$F98/$E98</f>
        <v>0.14718689788053949</v>
      </c>
      <c r="H98" s="23">
        <f>$E98-$F98</f>
        <v>4.4261</v>
      </c>
    </row>
    <row r="99" spans="4:8" ht="12.75">
      <c r="D99" s="38" t="s">
        <v>95</v>
      </c>
      <c r="E99" s="23">
        <v>5.19</v>
      </c>
      <c r="F99" s="39">
        <v>0.85383</v>
      </c>
      <c r="G99" s="28">
        <f>$F99/$E99</f>
        <v>0.16451445086705202</v>
      </c>
      <c r="H99" s="23">
        <f>$E99-$F99</f>
        <v>4.33617</v>
      </c>
    </row>
    <row r="100" spans="4:8" ht="12.75">
      <c r="D100" s="38" t="s">
        <v>96</v>
      </c>
      <c r="E100" s="23">
        <v>5.19</v>
      </c>
      <c r="F100" s="39">
        <v>1.49018</v>
      </c>
      <c r="G100" s="28">
        <f>$F100/$E100</f>
        <v>0.2871252408477842</v>
      </c>
      <c r="H100" s="23">
        <f>$E100-$F100</f>
        <v>3.6998200000000003</v>
      </c>
    </row>
    <row r="101" spans="4:8" ht="12.75">
      <c r="D101" s="38" t="s">
        <v>97</v>
      </c>
      <c r="E101" s="23">
        <v>5.19</v>
      </c>
      <c r="F101" s="39">
        <v>0.7606</v>
      </c>
      <c r="G101" s="28">
        <f>$F101/$E101</f>
        <v>0.14655105973025048</v>
      </c>
      <c r="H101" s="23">
        <f>$E101-$F101</f>
        <v>4.4294</v>
      </c>
    </row>
    <row r="102" spans="4:8" ht="12.75">
      <c r="D102" s="38" t="s">
        <v>98</v>
      </c>
      <c r="E102" s="23">
        <v>5.19</v>
      </c>
      <c r="F102" s="39">
        <v>1.61735</v>
      </c>
      <c r="G102" s="28">
        <f>$F102/$E102</f>
        <v>0.3116281310211946</v>
      </c>
      <c r="H102" s="23">
        <f>$E102-$F102</f>
        <v>3.5726500000000003</v>
      </c>
    </row>
    <row r="103" spans="4:8" ht="12.75">
      <c r="D103" s="38" t="s">
        <v>99</v>
      </c>
      <c r="E103" s="23">
        <v>5.19</v>
      </c>
      <c r="F103" s="39">
        <v>1.36401</v>
      </c>
      <c r="G103" s="28">
        <f>$F103/$E103</f>
        <v>0.2628150289017341</v>
      </c>
      <c r="H103" s="23">
        <f>$E103-$F103</f>
        <v>3.8259900000000004</v>
      </c>
    </row>
    <row r="104" spans="4:8" ht="12.75">
      <c r="D104" s="38" t="s">
        <v>127</v>
      </c>
      <c r="E104" s="23">
        <v>5.19</v>
      </c>
      <c r="F104" s="39">
        <v>1.46197</v>
      </c>
      <c r="G104" s="28">
        <f>$F104/$E104</f>
        <v>0.2816897880539499</v>
      </c>
      <c r="H104" s="23">
        <f>$E104-$F104</f>
        <v>3.7280300000000004</v>
      </c>
    </row>
    <row r="105" spans="4:8" ht="12.75">
      <c r="D105" s="38" t="s">
        <v>128</v>
      </c>
      <c r="E105" s="23">
        <v>5.19</v>
      </c>
      <c r="F105" s="39">
        <v>2.93299</v>
      </c>
      <c r="G105" s="28">
        <f>$F105/$E105</f>
        <v>0.5651233140655106</v>
      </c>
      <c r="H105" s="23">
        <f>$E105-$F105</f>
        <v>2.25701</v>
      </c>
    </row>
    <row r="106" spans="4:8" ht="12.75">
      <c r="D106" s="38" t="s">
        <v>139</v>
      </c>
      <c r="E106" s="23">
        <v>4.19</v>
      </c>
      <c r="F106" s="39">
        <v>1.31204</v>
      </c>
      <c r="G106" s="28">
        <f>$F106/$E106</f>
        <v>0.3131360381861575</v>
      </c>
      <c r="H106" s="23">
        <f>$E106-$F106</f>
        <v>2.8779600000000003</v>
      </c>
    </row>
    <row r="107" spans="1:8" s="18" customFormat="1" ht="12.75">
      <c r="A107" s="17"/>
      <c r="D107" s="24" t="s">
        <v>14</v>
      </c>
      <c r="E107" s="25">
        <f>AVERAGE(E47:E106)</f>
        <v>5.144999999999999</v>
      </c>
      <c r="F107" s="25">
        <f>AVERAGE(F47:F106)</f>
        <v>1.3774019999999996</v>
      </c>
      <c r="G107" s="29">
        <f>AVERAGE(G47:G106)</f>
        <v>0.26733174571942386</v>
      </c>
      <c r="H107" s="25">
        <f>AVERAGE(H47:H106)</f>
        <v>3.7675979999999996</v>
      </c>
    </row>
    <row r="109" spans="4:8" ht="45.75" customHeight="1">
      <c r="D109" s="19" t="s">
        <v>100</v>
      </c>
      <c r="E109" s="20" t="s">
        <v>8</v>
      </c>
      <c r="F109" s="21" t="s">
        <v>4</v>
      </c>
      <c r="G109" s="27" t="s">
        <v>5</v>
      </c>
      <c r="H109" s="21" t="s">
        <v>6</v>
      </c>
    </row>
    <row r="110" spans="2:8" ht="12.75">
      <c r="B110" s="12" t="s">
        <v>10</v>
      </c>
      <c r="C110" s="12">
        <v>20348</v>
      </c>
      <c r="D110" s="38" t="s">
        <v>101</v>
      </c>
      <c r="E110" s="23">
        <v>4.89</v>
      </c>
      <c r="F110" s="39">
        <v>1.48456</v>
      </c>
      <c r="G110" s="28">
        <f>$F110/$E110</f>
        <v>0.3035910020449898</v>
      </c>
      <c r="H110" s="23">
        <f>$E110-$F110</f>
        <v>3.4054399999999996</v>
      </c>
    </row>
    <row r="111" spans="2:8" ht="12.75">
      <c r="B111" s="12" t="s">
        <v>10</v>
      </c>
      <c r="C111" s="12">
        <v>20049</v>
      </c>
      <c r="D111" s="38" t="s">
        <v>102</v>
      </c>
      <c r="E111" s="23">
        <v>4.89</v>
      </c>
      <c r="F111" s="39">
        <v>1.00827</v>
      </c>
      <c r="G111" s="28">
        <f>$F111/$E111</f>
        <v>0.20619018404907977</v>
      </c>
      <c r="H111" s="23">
        <f>$E111-$F111</f>
        <v>3.8817299999999997</v>
      </c>
    </row>
    <row r="112" spans="2:8" ht="12.75">
      <c r="B112" s="12" t="s">
        <v>10</v>
      </c>
      <c r="C112" s="12">
        <v>21004</v>
      </c>
      <c r="D112" s="38" t="s">
        <v>103</v>
      </c>
      <c r="E112" s="23">
        <v>3.99</v>
      </c>
      <c r="F112" s="39">
        <v>0.67565</v>
      </c>
      <c r="G112" s="28">
        <f>$F112/$E112</f>
        <v>0.16933583959899748</v>
      </c>
      <c r="H112" s="23">
        <f>$E112-$F112</f>
        <v>3.31435</v>
      </c>
    </row>
    <row r="113" spans="2:8" ht="12.75">
      <c r="B113" s="12" t="s">
        <v>10</v>
      </c>
      <c r="C113" s="12">
        <v>20370</v>
      </c>
      <c r="D113" s="38" t="s">
        <v>104</v>
      </c>
      <c r="E113" s="23">
        <v>4.89</v>
      </c>
      <c r="F113" s="39">
        <v>1.2021</v>
      </c>
      <c r="G113" s="28">
        <f>$F113/$E113</f>
        <v>0.24582822085889572</v>
      </c>
      <c r="H113" s="23">
        <f>$E113-$F113</f>
        <v>3.6879</v>
      </c>
    </row>
    <row r="114" spans="2:8" ht="12.75">
      <c r="B114" s="12" t="s">
        <v>10</v>
      </c>
      <c r="C114" s="12">
        <v>20057</v>
      </c>
      <c r="D114" s="38" t="s">
        <v>105</v>
      </c>
      <c r="E114" s="23">
        <v>4.89</v>
      </c>
      <c r="F114" s="39">
        <v>1.4654</v>
      </c>
      <c r="G114" s="28">
        <f>$F114/$E114</f>
        <v>0.29967280163599186</v>
      </c>
      <c r="H114" s="23">
        <f>$E114-$F114</f>
        <v>3.4246</v>
      </c>
    </row>
    <row r="115" spans="2:8" ht="12.75">
      <c r="B115" s="12" t="s">
        <v>10</v>
      </c>
      <c r="C115" s="12">
        <v>20048</v>
      </c>
      <c r="D115" s="38" t="s">
        <v>11</v>
      </c>
      <c r="E115" s="23">
        <v>4.89</v>
      </c>
      <c r="F115" s="39">
        <v>1.52296</v>
      </c>
      <c r="G115" s="28">
        <f>$F115/$E115</f>
        <v>0.31144376278118613</v>
      </c>
      <c r="H115" s="23">
        <f>$E115-$F115</f>
        <v>3.3670399999999994</v>
      </c>
    </row>
    <row r="116" spans="2:8" ht="12.75">
      <c r="B116" s="12" t="s">
        <v>10</v>
      </c>
      <c r="C116" s="12">
        <v>20054</v>
      </c>
      <c r="D116" s="38" t="s">
        <v>106</v>
      </c>
      <c r="E116" s="23">
        <v>4.89</v>
      </c>
      <c r="F116" s="39">
        <v>1.20567</v>
      </c>
      <c r="G116" s="28">
        <f>$F116/$E116</f>
        <v>0.24655828220858897</v>
      </c>
      <c r="H116" s="23">
        <f>$E116-$F116</f>
        <v>3.6843299999999997</v>
      </c>
    </row>
    <row r="117" spans="1:8" ht="12.75">
      <c r="A117" s="15">
        <v>8</v>
      </c>
      <c r="B117" s="12" t="s">
        <v>10</v>
      </c>
      <c r="C117" s="12">
        <v>20053</v>
      </c>
      <c r="D117" s="38" t="s">
        <v>107</v>
      </c>
      <c r="E117" s="23">
        <v>4.89</v>
      </c>
      <c r="F117" s="39">
        <v>1.15252</v>
      </c>
      <c r="G117" s="28">
        <f>$F117/$E117</f>
        <v>0.23568916155419226</v>
      </c>
      <c r="H117" s="23">
        <f>$E117-$F117</f>
        <v>3.7374799999999997</v>
      </c>
    </row>
    <row r="118" spans="2:8" ht="12.75">
      <c r="B118" s="12" t="s">
        <v>10</v>
      </c>
      <c r="C118" s="12">
        <v>20343</v>
      </c>
      <c r="D118" s="38" t="s">
        <v>108</v>
      </c>
      <c r="E118" s="23">
        <v>4.89</v>
      </c>
      <c r="F118" s="39">
        <v>1.65153</v>
      </c>
      <c r="G118" s="28">
        <f>$F118/$E118</f>
        <v>0.3377361963190184</v>
      </c>
      <c r="H118" s="23">
        <f>$E118-$F118</f>
        <v>3.2384699999999995</v>
      </c>
    </row>
    <row r="119" spans="2:8" ht="12.75">
      <c r="B119" s="12" t="s">
        <v>10</v>
      </c>
      <c r="C119" s="12">
        <v>20055</v>
      </c>
      <c r="D119" s="38" t="s">
        <v>109</v>
      </c>
      <c r="E119" s="23">
        <v>4.89</v>
      </c>
      <c r="F119" s="39">
        <v>1.22729</v>
      </c>
      <c r="G119" s="28">
        <f>$F119/$E119</f>
        <v>0.2509795501022495</v>
      </c>
      <c r="H119" s="23">
        <f>$E119-$F119</f>
        <v>3.6627099999999997</v>
      </c>
    </row>
    <row r="120" spans="2:8" ht="12.75">
      <c r="B120" s="12" t="s">
        <v>10</v>
      </c>
      <c r="C120" s="12">
        <v>23200</v>
      </c>
      <c r="D120" s="38" t="s">
        <v>110</v>
      </c>
      <c r="E120" s="23">
        <v>4.89</v>
      </c>
      <c r="F120" s="39">
        <v>1.5921</v>
      </c>
      <c r="G120" s="28">
        <f>$F120/$E120</f>
        <v>0.3255828220858896</v>
      </c>
      <c r="H120" s="23">
        <f>$E120-$F120</f>
        <v>3.2978999999999994</v>
      </c>
    </row>
    <row r="121" spans="2:8" ht="12.75">
      <c r="B121" s="12" t="s">
        <v>10</v>
      </c>
      <c r="C121" s="12">
        <v>20058</v>
      </c>
      <c r="D121" s="38" t="s">
        <v>111</v>
      </c>
      <c r="E121" s="23">
        <v>5.29</v>
      </c>
      <c r="F121" s="39">
        <v>1.79833</v>
      </c>
      <c r="G121" s="28">
        <f>$F121/$E121</f>
        <v>0.33994896030245747</v>
      </c>
      <c r="H121" s="23">
        <f>$E121-$F121</f>
        <v>3.49167</v>
      </c>
    </row>
    <row r="122" spans="1:8" ht="12.75">
      <c r="A122" s="15">
        <v>8</v>
      </c>
      <c r="B122" s="12" t="s">
        <v>10</v>
      </c>
      <c r="C122" s="12">
        <v>20051</v>
      </c>
      <c r="D122" s="38" t="s">
        <v>112</v>
      </c>
      <c r="E122" s="23">
        <v>5.29</v>
      </c>
      <c r="F122" s="39">
        <v>1.82641</v>
      </c>
      <c r="G122" s="28">
        <f>$F122/$E122</f>
        <v>0.34525708884688094</v>
      </c>
      <c r="H122" s="23">
        <f>$E122-$F122</f>
        <v>3.46359</v>
      </c>
    </row>
    <row r="123" spans="2:8" ht="12.75">
      <c r="B123" s="12" t="s">
        <v>10</v>
      </c>
      <c r="C123" s="12">
        <v>23587</v>
      </c>
      <c r="D123" s="38" t="s">
        <v>113</v>
      </c>
      <c r="E123" s="23">
        <v>3.99</v>
      </c>
      <c r="F123" s="39">
        <v>0.61374</v>
      </c>
      <c r="G123" s="28">
        <f>$F123/$E123</f>
        <v>0.15381954887218044</v>
      </c>
      <c r="H123" s="23">
        <f>$E123-$F123</f>
        <v>3.3762600000000003</v>
      </c>
    </row>
    <row r="124" spans="2:8" ht="12.75">
      <c r="B124" s="12" t="s">
        <v>10</v>
      </c>
      <c r="C124" s="12">
        <v>20052</v>
      </c>
      <c r="D124" s="38" t="s">
        <v>114</v>
      </c>
      <c r="E124" s="23">
        <v>4.89</v>
      </c>
      <c r="F124" s="39">
        <v>0.97353</v>
      </c>
      <c r="G124" s="28">
        <f>$F124/$E124</f>
        <v>0.19908588957055215</v>
      </c>
      <c r="H124" s="23">
        <f>$E124-$F124</f>
        <v>3.9164699999999995</v>
      </c>
    </row>
    <row r="125" spans="2:8" ht="12.75">
      <c r="B125" s="12" t="s">
        <v>10</v>
      </c>
      <c r="C125" s="12">
        <v>23220</v>
      </c>
      <c r="D125" s="38" t="s">
        <v>115</v>
      </c>
      <c r="E125" s="23">
        <v>4.89</v>
      </c>
      <c r="F125" s="39">
        <v>0.96234</v>
      </c>
      <c r="G125" s="28">
        <f>$F125/$E125</f>
        <v>0.19679754601226995</v>
      </c>
      <c r="H125" s="23">
        <f>$E125-$F125</f>
        <v>3.9276599999999995</v>
      </c>
    </row>
    <row r="126" spans="2:8" ht="12.75">
      <c r="B126" s="12" t="s">
        <v>10</v>
      </c>
      <c r="C126" s="12">
        <v>20056</v>
      </c>
      <c r="D126" s="38" t="s">
        <v>196</v>
      </c>
      <c r="E126" s="23">
        <v>5.29</v>
      </c>
      <c r="F126" s="39">
        <v>1.80723</v>
      </c>
      <c r="G126" s="28">
        <f>$F126/$E126</f>
        <v>0.3416313799621928</v>
      </c>
      <c r="H126" s="23">
        <f>$E126-$F126</f>
        <v>3.4827700000000004</v>
      </c>
    </row>
    <row r="127" spans="4:8" ht="12.75">
      <c r="D127" s="38" t="s">
        <v>116</v>
      </c>
      <c r="E127" s="23">
        <v>4.89</v>
      </c>
      <c r="F127" s="39">
        <v>1.5053</v>
      </c>
      <c r="G127" s="28">
        <f>$F127/$E127</f>
        <v>0.30783231083844587</v>
      </c>
      <c r="H127" s="23">
        <f>$E127-$F127</f>
        <v>3.3846999999999996</v>
      </c>
    </row>
    <row r="128" spans="4:8" ht="12.75">
      <c r="D128" s="38" t="s">
        <v>117</v>
      </c>
      <c r="E128" s="23">
        <v>4.89</v>
      </c>
      <c r="F128" s="39">
        <v>0.84895</v>
      </c>
      <c r="G128" s="28">
        <f>$F128/$E128</f>
        <v>0.17360940695296526</v>
      </c>
      <c r="H128" s="23">
        <f>$E128-$F128</f>
        <v>4.041049999999999</v>
      </c>
    </row>
    <row r="129" spans="4:8" ht="12.75">
      <c r="D129" s="38" t="s">
        <v>118</v>
      </c>
      <c r="E129" s="23">
        <v>4.89</v>
      </c>
      <c r="F129" s="39">
        <v>1.46971</v>
      </c>
      <c r="G129" s="28">
        <f>$F129/$E129</f>
        <v>0.3005541922290389</v>
      </c>
      <c r="H129" s="23">
        <f>$E129-$F129</f>
        <v>3.4202899999999996</v>
      </c>
    </row>
    <row r="130" spans="4:8" ht="12.75">
      <c r="D130" s="38" t="s">
        <v>119</v>
      </c>
      <c r="E130" s="23">
        <v>4.59</v>
      </c>
      <c r="F130" s="39">
        <v>1.11569</v>
      </c>
      <c r="G130" s="28">
        <f>$F130/$E130</f>
        <v>0.24306971677559916</v>
      </c>
      <c r="H130" s="23">
        <f>$E130-$F130</f>
        <v>3.47431</v>
      </c>
    </row>
    <row r="131" spans="4:8" ht="12.75">
      <c r="D131" s="38" t="s">
        <v>120</v>
      </c>
      <c r="E131" s="23">
        <v>4.59</v>
      </c>
      <c r="F131" s="39">
        <v>1.20881</v>
      </c>
      <c r="G131" s="28">
        <f>$F131/$E131</f>
        <v>0.26335729847494554</v>
      </c>
      <c r="H131" s="23">
        <f>$E131-$F131</f>
        <v>3.38119</v>
      </c>
    </row>
    <row r="132" spans="4:8" ht="12.75">
      <c r="D132" s="38" t="s">
        <v>121</v>
      </c>
      <c r="E132" s="23">
        <v>3.79</v>
      </c>
      <c r="F132" s="39">
        <v>1.12325</v>
      </c>
      <c r="G132" s="28">
        <f>$F132/$E132</f>
        <v>0.29637203166226916</v>
      </c>
      <c r="H132" s="23">
        <f>$E132-$F132</f>
        <v>2.66675</v>
      </c>
    </row>
    <row r="133" spans="2:8" ht="12.75">
      <c r="B133" s="12" t="s">
        <v>10</v>
      </c>
      <c r="C133" s="12">
        <v>23235</v>
      </c>
      <c r="D133" s="38" t="s">
        <v>122</v>
      </c>
      <c r="E133" s="23">
        <v>5.29</v>
      </c>
      <c r="F133" s="39">
        <v>1.65234</v>
      </c>
      <c r="G133" s="28">
        <f>$F133/$E133</f>
        <v>0.312351606805293</v>
      </c>
      <c r="H133" s="23">
        <f>$E133-$F133</f>
        <v>3.6376600000000003</v>
      </c>
    </row>
    <row r="134" spans="1:8" s="18" customFormat="1" ht="12.75">
      <c r="A134" s="17"/>
      <c r="D134" s="24" t="s">
        <v>14</v>
      </c>
      <c r="E134" s="25">
        <f>AVERAGE(E110:E133)</f>
        <v>4.810833333333334</v>
      </c>
      <c r="F134" s="25">
        <f>AVERAGE(F110:F133)</f>
        <v>1.2955699999999999</v>
      </c>
      <c r="G134" s="29">
        <f>AVERAGE(G110:G133)</f>
        <v>0.26692895002267375</v>
      </c>
      <c r="H134" s="25">
        <f>AVERAGE(H110:H133)</f>
        <v>3.515263333333333</v>
      </c>
    </row>
    <row r="136" spans="4:8" ht="45.75" customHeight="1">
      <c r="D136" s="19" t="s">
        <v>123</v>
      </c>
      <c r="E136" s="20" t="s">
        <v>8</v>
      </c>
      <c r="F136" s="21" t="s">
        <v>4</v>
      </c>
      <c r="G136" s="27" t="s">
        <v>5</v>
      </c>
      <c r="H136" s="21" t="s">
        <v>6</v>
      </c>
    </row>
    <row r="137" spans="2:8" ht="12.75">
      <c r="B137" s="12" t="s">
        <v>12</v>
      </c>
      <c r="C137" s="12">
        <v>20043</v>
      </c>
      <c r="D137" s="38" t="s">
        <v>124</v>
      </c>
      <c r="E137" s="23">
        <v>4.79</v>
      </c>
      <c r="F137" s="39">
        <v>1.10101</v>
      </c>
      <c r="G137" s="28">
        <f>$F137/$E137</f>
        <v>0.22985594989561586</v>
      </c>
      <c r="H137" s="23">
        <f>$E137-$F137</f>
        <v>3.68899</v>
      </c>
    </row>
    <row r="138" spans="2:8" ht="12.75">
      <c r="B138" s="12" t="s">
        <v>12</v>
      </c>
      <c r="C138" s="12">
        <v>20047</v>
      </c>
      <c r="D138" s="38" t="s">
        <v>125</v>
      </c>
      <c r="E138" s="23">
        <v>4.79</v>
      </c>
      <c r="F138" s="39">
        <v>1.28497</v>
      </c>
      <c r="G138" s="28">
        <f>$F138/$E138</f>
        <v>0.26826096033402924</v>
      </c>
      <c r="H138" s="23">
        <f>$E138-$F138</f>
        <v>3.50503</v>
      </c>
    </row>
    <row r="139" spans="1:8" ht="12.75">
      <c r="A139" s="15">
        <v>8</v>
      </c>
      <c r="B139" s="12" t="s">
        <v>12</v>
      </c>
      <c r="C139" s="12">
        <v>28316</v>
      </c>
      <c r="D139" s="38" t="s">
        <v>126</v>
      </c>
      <c r="E139" s="23">
        <v>4.79</v>
      </c>
      <c r="F139" s="39">
        <v>1.35497</v>
      </c>
      <c r="G139" s="28">
        <f>$F139/$E139</f>
        <v>0.282874739039666</v>
      </c>
      <c r="H139" s="23">
        <f>$E139-$F139</f>
        <v>3.4350300000000002</v>
      </c>
    </row>
    <row r="140" spans="1:8" s="18" customFormat="1" ht="12.75">
      <c r="A140" s="17"/>
      <c r="D140" s="24" t="s">
        <v>14</v>
      </c>
      <c r="E140" s="25">
        <f>AVERAGE(E137:E139)</f>
        <v>4.79</v>
      </c>
      <c r="F140" s="25">
        <f>AVERAGE(F137:F139)</f>
        <v>1.2469833333333333</v>
      </c>
      <c r="G140" s="29">
        <f>AVERAGE(G137:G139)</f>
        <v>0.26033054975643705</v>
      </c>
      <c r="H140" s="25">
        <f>AVERAGE(H137:H139)</f>
        <v>3.5430166666666665</v>
      </c>
    </row>
    <row r="142" spans="4:8" ht="45.75" customHeight="1">
      <c r="D142" s="19" t="s">
        <v>129</v>
      </c>
      <c r="E142" s="20" t="s">
        <v>8</v>
      </c>
      <c r="F142" s="21" t="s">
        <v>4</v>
      </c>
      <c r="G142" s="27" t="s">
        <v>5</v>
      </c>
      <c r="H142" s="21" t="s">
        <v>6</v>
      </c>
    </row>
    <row r="143" spans="2:8" ht="12.75">
      <c r="B143" s="12" t="s">
        <v>13</v>
      </c>
      <c r="C143" s="12">
        <v>27008</v>
      </c>
      <c r="D143" s="38" t="s">
        <v>130</v>
      </c>
      <c r="E143" s="23">
        <v>4.99</v>
      </c>
      <c r="F143" s="39">
        <v>1.30925</v>
      </c>
      <c r="G143" s="28">
        <f>$F143/$E143</f>
        <v>0.262374749498998</v>
      </c>
      <c r="H143" s="23">
        <f>$E143-$F143</f>
        <v>3.68075</v>
      </c>
    </row>
    <row r="144" spans="2:8" ht="12.75">
      <c r="B144" s="12" t="s">
        <v>13</v>
      </c>
      <c r="C144" s="12">
        <v>20117</v>
      </c>
      <c r="D144" s="38" t="s">
        <v>131</v>
      </c>
      <c r="E144" s="23">
        <v>4.99</v>
      </c>
      <c r="F144" s="39">
        <v>0.97961</v>
      </c>
      <c r="G144" s="28">
        <f>$F144/$E144</f>
        <v>0.19631462925851703</v>
      </c>
      <c r="H144" s="23">
        <f>$E144-$F144</f>
        <v>4.01039</v>
      </c>
    </row>
    <row r="145" spans="2:8" ht="12.75">
      <c r="B145" s="12" t="s">
        <v>13</v>
      </c>
      <c r="C145" s="12">
        <v>20406</v>
      </c>
      <c r="D145" s="38" t="s">
        <v>132</v>
      </c>
      <c r="E145" s="23">
        <v>5.49</v>
      </c>
      <c r="F145" s="39">
        <v>1.96463</v>
      </c>
      <c r="G145" s="28">
        <f>$F145/$E145</f>
        <v>0.357856102003643</v>
      </c>
      <c r="H145" s="23">
        <f>$E145-$F145</f>
        <v>3.52537</v>
      </c>
    </row>
    <row r="146" spans="2:8" ht="12.75">
      <c r="B146" s="12" t="s">
        <v>13</v>
      </c>
      <c r="C146" s="12">
        <v>20366</v>
      </c>
      <c r="D146" s="38" t="s">
        <v>133</v>
      </c>
      <c r="E146" s="23">
        <v>4.99</v>
      </c>
      <c r="F146" s="39">
        <v>0.97796</v>
      </c>
      <c r="G146" s="28">
        <f>$F146/$E146</f>
        <v>0.19598396793587175</v>
      </c>
      <c r="H146" s="23">
        <f>$E146-$F146</f>
        <v>4.01204</v>
      </c>
    </row>
    <row r="147" spans="2:8" ht="12.75">
      <c r="B147" s="12" t="s">
        <v>13</v>
      </c>
      <c r="C147" s="12">
        <v>20119</v>
      </c>
      <c r="D147" s="38" t="s">
        <v>134</v>
      </c>
      <c r="E147" s="23">
        <v>4.99</v>
      </c>
      <c r="F147" s="39">
        <v>1.12736</v>
      </c>
      <c r="G147" s="28">
        <f>$F147/$E147</f>
        <v>0.22592384769539076</v>
      </c>
      <c r="H147" s="23">
        <f>$E147-$F147</f>
        <v>3.8626400000000003</v>
      </c>
    </row>
    <row r="148" spans="2:8" ht="12.75">
      <c r="B148" s="12" t="s">
        <v>13</v>
      </c>
      <c r="C148" s="12">
        <v>23226</v>
      </c>
      <c r="D148" s="38" t="s">
        <v>135</v>
      </c>
      <c r="E148" s="23">
        <v>4.99</v>
      </c>
      <c r="F148" s="39">
        <v>1.34187</v>
      </c>
      <c r="G148" s="28">
        <f>$F148/$E148</f>
        <v>0.26891182364729455</v>
      </c>
      <c r="H148" s="23">
        <f>$E148-$F148</f>
        <v>3.64813</v>
      </c>
    </row>
    <row r="149" spans="2:8" ht="12.75">
      <c r="B149" s="12" t="s">
        <v>13</v>
      </c>
      <c r="C149" s="12">
        <v>20121</v>
      </c>
      <c r="D149" s="38" t="s">
        <v>136</v>
      </c>
      <c r="E149" s="23">
        <v>4.99</v>
      </c>
      <c r="F149" s="39">
        <v>0.98777</v>
      </c>
      <c r="G149" s="28">
        <f>$F149/$E149</f>
        <v>0.1979498997995992</v>
      </c>
      <c r="H149" s="23">
        <f>$E149-$F149</f>
        <v>4.00223</v>
      </c>
    </row>
    <row r="150" spans="2:8" ht="12.75">
      <c r="B150" s="12" t="s">
        <v>13</v>
      </c>
      <c r="C150" s="12">
        <v>20400</v>
      </c>
      <c r="D150" s="38" t="s">
        <v>137</v>
      </c>
      <c r="E150" s="23">
        <v>4.99</v>
      </c>
      <c r="F150" s="39">
        <v>0.97713</v>
      </c>
      <c r="G150" s="28">
        <f>$F150/$E150</f>
        <v>0.19581763527054108</v>
      </c>
      <c r="H150" s="23">
        <f>$E150-$F150</f>
        <v>4.01287</v>
      </c>
    </row>
    <row r="151" spans="1:8" s="18" customFormat="1" ht="12.75">
      <c r="A151" s="17"/>
      <c r="D151" s="24" t="s">
        <v>14</v>
      </c>
      <c r="E151" s="25">
        <f>AVERAGE(E143:E150)</f>
        <v>5.052500000000001</v>
      </c>
      <c r="F151" s="25">
        <f>AVERAGE(F143:F150)</f>
        <v>1.2081975</v>
      </c>
      <c r="G151" s="29">
        <f>AVERAGE(G143:G150)</f>
        <v>0.2376415818887319</v>
      </c>
      <c r="H151" s="25">
        <f>AVERAGE(H143:H150)</f>
        <v>3.8443025</v>
      </c>
    </row>
    <row r="153" spans="4:8" ht="25.5">
      <c r="D153" s="19" t="s">
        <v>138</v>
      </c>
      <c r="E153" s="20" t="s">
        <v>8</v>
      </c>
      <c r="F153" s="21" t="s">
        <v>4</v>
      </c>
      <c r="G153" s="27" t="s">
        <v>5</v>
      </c>
      <c r="H153" s="21" t="s">
        <v>6</v>
      </c>
    </row>
    <row r="154" spans="4:8" ht="12.75">
      <c r="D154" s="43" t="s">
        <v>227</v>
      </c>
      <c r="E154" s="23">
        <v>4.19</v>
      </c>
      <c r="F154" s="39">
        <v>0.2401</v>
      </c>
      <c r="G154" s="28">
        <f>$F154/$E154</f>
        <v>0.05730310262529833</v>
      </c>
      <c r="H154" s="23">
        <f>$E154-$F154</f>
        <v>3.9499000000000004</v>
      </c>
    </row>
    <row r="155" spans="4:8" ht="12.75">
      <c r="D155" s="43" t="s">
        <v>226</v>
      </c>
      <c r="E155" s="23">
        <v>4.19</v>
      </c>
      <c r="F155" s="39">
        <v>0.62673</v>
      </c>
      <c r="G155" s="28">
        <f>$F155/$E155</f>
        <v>0.14957756563245822</v>
      </c>
      <c r="H155" s="23">
        <f>$E155-$F155</f>
        <v>3.56327</v>
      </c>
    </row>
    <row r="156" spans="4:8" ht="12.75">
      <c r="D156" s="43" t="s">
        <v>224</v>
      </c>
      <c r="E156" s="23">
        <v>4.19</v>
      </c>
      <c r="F156" s="39">
        <v>0.70373</v>
      </c>
      <c r="G156" s="28">
        <f>$F156/$E156</f>
        <v>0.16795465393794748</v>
      </c>
      <c r="H156" s="23">
        <f>$E156-$F156</f>
        <v>3.48627</v>
      </c>
    </row>
    <row r="157" spans="4:8" ht="12.75">
      <c r="D157" s="43" t="s">
        <v>225</v>
      </c>
      <c r="E157" s="23">
        <v>4.19</v>
      </c>
      <c r="F157" s="39">
        <v>0.46517</v>
      </c>
      <c r="G157" s="28">
        <f>$F157/$E157</f>
        <v>0.11101909307875893</v>
      </c>
      <c r="H157" s="23">
        <f>$E157-$F157</f>
        <v>3.7248300000000003</v>
      </c>
    </row>
    <row r="158" spans="4:8" ht="12.75">
      <c r="D158" s="43" t="s">
        <v>223</v>
      </c>
      <c r="E158" s="23">
        <v>4.19</v>
      </c>
      <c r="F158" s="39">
        <v>0.6771</v>
      </c>
      <c r="G158" s="28">
        <f>$F158/$E158</f>
        <v>0.16159904534606204</v>
      </c>
      <c r="H158" s="23">
        <f>$E158-$F158</f>
        <v>3.5129</v>
      </c>
    </row>
    <row r="159" spans="4:8" ht="12.75">
      <c r="D159" s="43" t="s">
        <v>222</v>
      </c>
      <c r="E159" s="23">
        <v>4.19</v>
      </c>
      <c r="F159" s="39">
        <v>0.59565</v>
      </c>
      <c r="G159" s="28">
        <f>$F159/$E159</f>
        <v>0.1421599045346062</v>
      </c>
      <c r="H159" s="23">
        <f>$E159-$F159</f>
        <v>3.5943500000000004</v>
      </c>
    </row>
    <row r="160" spans="4:8" ht="12.75">
      <c r="D160" s="43" t="s">
        <v>221</v>
      </c>
      <c r="E160" s="23">
        <v>4.19</v>
      </c>
      <c r="F160" s="39">
        <v>0.49037</v>
      </c>
      <c r="G160" s="28">
        <f>$F160/$E160</f>
        <v>0.11703341288782815</v>
      </c>
      <c r="H160" s="23">
        <f>$E160-$F160</f>
        <v>3.6996300000000004</v>
      </c>
    </row>
    <row r="161" spans="4:8" ht="12.75">
      <c r="D161" s="43" t="s">
        <v>220</v>
      </c>
      <c r="E161" s="23">
        <v>4.19</v>
      </c>
      <c r="F161" s="39">
        <v>0.65895</v>
      </c>
      <c r="G161" s="28">
        <f>$F161/$E161</f>
        <v>0.1572673031026253</v>
      </c>
      <c r="H161" s="23">
        <f>$E161-$F161</f>
        <v>3.5310500000000005</v>
      </c>
    </row>
    <row r="162" spans="4:8" ht="12.75">
      <c r="D162" s="43" t="s">
        <v>219</v>
      </c>
      <c r="E162" s="23">
        <v>4.19</v>
      </c>
      <c r="F162" s="39">
        <v>0.57847</v>
      </c>
      <c r="G162" s="28">
        <f>$F162/$E162</f>
        <v>0.13805966587112173</v>
      </c>
      <c r="H162" s="23">
        <f>$E162-$F162</f>
        <v>3.61153</v>
      </c>
    </row>
    <row r="163" spans="4:8" ht="12.75">
      <c r="D163" s="43" t="s">
        <v>218</v>
      </c>
      <c r="E163" s="23">
        <v>4.19</v>
      </c>
      <c r="F163" s="39">
        <v>0.53212</v>
      </c>
      <c r="G163" s="28">
        <f aca="true" t="shared" si="0" ref="G163:G184">$F163/$E163</f>
        <v>0.12699761336515514</v>
      </c>
      <c r="H163" s="23">
        <f aca="true" t="shared" si="1" ref="H163:H184">$E163-$F163</f>
        <v>3.6578800000000005</v>
      </c>
    </row>
    <row r="164" spans="4:8" ht="12.75">
      <c r="D164" s="43" t="s">
        <v>217</v>
      </c>
      <c r="E164" s="23">
        <v>4.19</v>
      </c>
      <c r="F164" s="39">
        <v>2.20625</v>
      </c>
      <c r="G164" s="28">
        <f t="shared" si="0"/>
        <v>0.5265513126491645</v>
      </c>
      <c r="H164" s="23">
        <f t="shared" si="1"/>
        <v>1.9837500000000006</v>
      </c>
    </row>
    <row r="165" spans="4:8" ht="12.75">
      <c r="D165" s="43" t="s">
        <v>216</v>
      </c>
      <c r="E165" s="23">
        <v>4.19</v>
      </c>
      <c r="F165" s="39">
        <v>0.26712</v>
      </c>
      <c r="G165" s="28">
        <f t="shared" si="0"/>
        <v>0.06375178997613365</v>
      </c>
      <c r="H165" s="23">
        <f t="shared" si="1"/>
        <v>3.92288</v>
      </c>
    </row>
    <row r="166" spans="4:8" ht="12.75">
      <c r="D166" s="43" t="s">
        <v>215</v>
      </c>
      <c r="E166" s="23">
        <v>4.19</v>
      </c>
      <c r="F166" s="39">
        <v>0.86254</v>
      </c>
      <c r="G166" s="28">
        <f t="shared" si="0"/>
        <v>0.20585680190930786</v>
      </c>
      <c r="H166" s="23">
        <f t="shared" si="1"/>
        <v>3.3274600000000003</v>
      </c>
    </row>
    <row r="167" spans="4:8" ht="12.75">
      <c r="D167" s="43" t="s">
        <v>214</v>
      </c>
      <c r="E167" s="23">
        <v>4.19</v>
      </c>
      <c r="F167" s="39">
        <v>0.50849</v>
      </c>
      <c r="G167" s="28">
        <f t="shared" si="0"/>
        <v>0.1213579952267303</v>
      </c>
      <c r="H167" s="23">
        <f t="shared" si="1"/>
        <v>3.6815100000000003</v>
      </c>
    </row>
    <row r="168" spans="4:8" ht="12.75">
      <c r="D168" s="43" t="s">
        <v>213</v>
      </c>
      <c r="E168" s="23">
        <v>4.19</v>
      </c>
      <c r="F168" s="39">
        <v>0.26893</v>
      </c>
      <c r="G168" s="28">
        <f t="shared" si="0"/>
        <v>0.06418377088305488</v>
      </c>
      <c r="H168" s="23">
        <f t="shared" si="1"/>
        <v>3.9210700000000003</v>
      </c>
    </row>
    <row r="169" spans="4:8" ht="12.75">
      <c r="D169" s="43" t="s">
        <v>212</v>
      </c>
      <c r="E169" s="23">
        <v>4.19</v>
      </c>
      <c r="F169" s="39">
        <v>0.39238</v>
      </c>
      <c r="G169" s="28">
        <f t="shared" si="0"/>
        <v>0.09364677804295941</v>
      </c>
      <c r="H169" s="23">
        <f t="shared" si="1"/>
        <v>3.79762</v>
      </c>
    </row>
    <row r="170" spans="4:8" ht="12.75">
      <c r="D170" s="43" t="s">
        <v>211</v>
      </c>
      <c r="E170" s="23">
        <v>4.19</v>
      </c>
      <c r="F170" s="39">
        <v>0.69545</v>
      </c>
      <c r="G170" s="28">
        <f t="shared" si="0"/>
        <v>0.16597852028639618</v>
      </c>
      <c r="H170" s="23">
        <f t="shared" si="1"/>
        <v>3.4945500000000003</v>
      </c>
    </row>
    <row r="171" spans="4:8" ht="12.75">
      <c r="D171" s="43" t="s">
        <v>210</v>
      </c>
      <c r="E171" s="23">
        <v>4.19</v>
      </c>
      <c r="F171" s="39">
        <v>1.78961</v>
      </c>
      <c r="G171" s="28">
        <f t="shared" si="0"/>
        <v>0.42711455847255364</v>
      </c>
      <c r="H171" s="23">
        <f t="shared" si="1"/>
        <v>2.4003900000000007</v>
      </c>
    </row>
    <row r="172" spans="4:8" ht="12.75">
      <c r="D172" s="43" t="s">
        <v>209</v>
      </c>
      <c r="E172" s="23">
        <v>4.19</v>
      </c>
      <c r="F172" s="39">
        <v>0.8373</v>
      </c>
      <c r="G172" s="28">
        <f t="shared" si="0"/>
        <v>0.19983293556085918</v>
      </c>
      <c r="H172" s="23">
        <f t="shared" si="1"/>
        <v>3.3527000000000005</v>
      </c>
    </row>
    <row r="173" spans="4:8" ht="12.75">
      <c r="D173" s="43" t="s">
        <v>208</v>
      </c>
      <c r="E173" s="23">
        <v>4.19</v>
      </c>
      <c r="F173" s="39">
        <v>0.76417</v>
      </c>
      <c r="G173" s="28">
        <f t="shared" si="0"/>
        <v>0.1823794749403341</v>
      </c>
      <c r="H173" s="23">
        <f t="shared" si="1"/>
        <v>3.4258300000000004</v>
      </c>
    </row>
    <row r="174" spans="4:8" ht="13.5">
      <c r="D174" s="44" t="s">
        <v>197</v>
      </c>
      <c r="E174" s="45">
        <v>3.29</v>
      </c>
      <c r="F174" s="40">
        <v>1.08</v>
      </c>
      <c r="G174" s="28">
        <f t="shared" si="0"/>
        <v>0.32826747720364746</v>
      </c>
      <c r="H174" s="23">
        <f t="shared" si="1"/>
        <v>2.21</v>
      </c>
    </row>
    <row r="175" spans="4:8" ht="13.5">
      <c r="D175" s="44" t="s">
        <v>198</v>
      </c>
      <c r="E175" s="45">
        <v>3.29</v>
      </c>
      <c r="F175" s="41">
        <v>1.61</v>
      </c>
      <c r="G175" s="28">
        <f t="shared" si="0"/>
        <v>0.4893617021276596</v>
      </c>
      <c r="H175" s="23">
        <f t="shared" si="1"/>
        <v>1.68</v>
      </c>
    </row>
    <row r="176" spans="4:8" ht="13.5">
      <c r="D176" s="42" t="s">
        <v>199</v>
      </c>
      <c r="E176" s="45">
        <v>3.29</v>
      </c>
      <c r="F176" s="41">
        <v>0.39</v>
      </c>
      <c r="G176" s="28">
        <f t="shared" si="0"/>
        <v>0.11854103343465046</v>
      </c>
      <c r="H176" s="23">
        <f t="shared" si="1"/>
        <v>2.9</v>
      </c>
    </row>
    <row r="177" spans="4:8" ht="13.5">
      <c r="D177" s="42" t="s">
        <v>200</v>
      </c>
      <c r="E177" s="45">
        <v>3.29</v>
      </c>
      <c r="F177" s="41">
        <v>1.54</v>
      </c>
      <c r="G177" s="28">
        <f t="shared" si="0"/>
        <v>0.46808510638297873</v>
      </c>
      <c r="H177" s="23">
        <f t="shared" si="1"/>
        <v>1.75</v>
      </c>
    </row>
    <row r="178" spans="4:8" ht="13.5">
      <c r="D178" s="42" t="s">
        <v>201</v>
      </c>
      <c r="E178" s="45">
        <v>3.29</v>
      </c>
      <c r="F178" s="41">
        <v>1.85</v>
      </c>
      <c r="G178" s="28">
        <f t="shared" si="0"/>
        <v>0.5623100303951368</v>
      </c>
      <c r="H178" s="23">
        <f t="shared" si="1"/>
        <v>1.44</v>
      </c>
    </row>
    <row r="179" spans="4:8" ht="13.5">
      <c r="D179" s="42" t="s">
        <v>202</v>
      </c>
      <c r="E179" s="45">
        <v>3.29</v>
      </c>
      <c r="F179" s="41">
        <v>1.61</v>
      </c>
      <c r="G179" s="28">
        <f t="shared" si="0"/>
        <v>0.4893617021276596</v>
      </c>
      <c r="H179" s="23">
        <f t="shared" si="1"/>
        <v>1.68</v>
      </c>
    </row>
    <row r="180" spans="4:8" ht="13.5">
      <c r="D180" s="42" t="s">
        <v>203</v>
      </c>
      <c r="E180" s="45">
        <v>3.29</v>
      </c>
      <c r="F180" s="41">
        <v>1.56</v>
      </c>
      <c r="G180" s="28">
        <f t="shared" si="0"/>
        <v>0.47416413373860183</v>
      </c>
      <c r="H180" s="23">
        <f t="shared" si="1"/>
        <v>1.73</v>
      </c>
    </row>
    <row r="181" spans="4:8" ht="13.5">
      <c r="D181" s="42" t="s">
        <v>204</v>
      </c>
      <c r="E181" s="45">
        <v>3.29</v>
      </c>
      <c r="F181" s="41">
        <v>1.47</v>
      </c>
      <c r="G181" s="28">
        <f t="shared" si="0"/>
        <v>0.44680851063829785</v>
      </c>
      <c r="H181" s="23">
        <f t="shared" si="1"/>
        <v>1.82</v>
      </c>
    </row>
    <row r="182" spans="4:8" ht="13.5">
      <c r="D182" s="42" t="s">
        <v>205</v>
      </c>
      <c r="E182" s="45">
        <v>3.29</v>
      </c>
      <c r="F182" s="41">
        <v>1.5</v>
      </c>
      <c r="G182" s="28">
        <f t="shared" si="0"/>
        <v>0.45592705167173253</v>
      </c>
      <c r="H182" s="23">
        <f t="shared" si="1"/>
        <v>1.79</v>
      </c>
    </row>
    <row r="183" spans="4:8" ht="13.5">
      <c r="D183" s="42" t="s">
        <v>206</v>
      </c>
      <c r="E183" s="45">
        <v>3.29</v>
      </c>
      <c r="F183" s="41">
        <v>1.68</v>
      </c>
      <c r="G183" s="28">
        <f t="shared" si="0"/>
        <v>0.5106382978723404</v>
      </c>
      <c r="H183" s="23">
        <f t="shared" si="1"/>
        <v>1.61</v>
      </c>
    </row>
    <row r="184" spans="4:8" ht="13.5">
      <c r="D184" s="42" t="s">
        <v>207</v>
      </c>
      <c r="E184" s="45">
        <v>3.29</v>
      </c>
      <c r="F184" s="41">
        <v>1.56</v>
      </c>
      <c r="G184" s="28">
        <f t="shared" si="0"/>
        <v>0.47416413373860183</v>
      </c>
      <c r="H184" s="23">
        <f t="shared" si="1"/>
        <v>1.73</v>
      </c>
    </row>
    <row r="185" spans="4:8" ht="12.75">
      <c r="D185" s="24" t="s">
        <v>14</v>
      </c>
      <c r="E185" s="25">
        <f>AVERAGE(E177:E184)</f>
        <v>3.2899999999999996</v>
      </c>
      <c r="F185" s="25">
        <f>AVERAGE(F177:F184)</f>
        <v>1.5962500000000002</v>
      </c>
      <c r="G185" s="29">
        <f>AVERAGE(G177:G184)</f>
        <v>0.48518237082066873</v>
      </c>
      <c r="H185" s="25">
        <f>AVERAGE(H177:H184)</f>
        <v>1.69375</v>
      </c>
    </row>
    <row r="187" spans="4:8" ht="25.5">
      <c r="D187" s="19" t="s">
        <v>140</v>
      </c>
      <c r="E187" s="20" t="s">
        <v>8</v>
      </c>
      <c r="F187" s="21" t="s">
        <v>4</v>
      </c>
      <c r="G187" s="27" t="s">
        <v>5</v>
      </c>
      <c r="H187" s="21" t="s">
        <v>6</v>
      </c>
    </row>
    <row r="188" spans="4:8" ht="12.75">
      <c r="D188" s="38" t="s">
        <v>141</v>
      </c>
      <c r="E188" s="23">
        <v>1.99</v>
      </c>
      <c r="F188" s="39">
        <v>0.56733</v>
      </c>
      <c r="G188" s="28">
        <f>$F188/$E188</f>
        <v>0.2850904522613065</v>
      </c>
      <c r="H188" s="23">
        <f>$E188-$F188</f>
        <v>1.42267</v>
      </c>
    </row>
    <row r="189" spans="4:8" ht="12.75">
      <c r="D189" s="38" t="s">
        <v>142</v>
      </c>
      <c r="E189" s="23">
        <v>1.99</v>
      </c>
      <c r="F189" s="39">
        <v>0.59775</v>
      </c>
      <c r="G189" s="28">
        <f>$F189/$E189</f>
        <v>0.3003768844221106</v>
      </c>
      <c r="H189" s="23">
        <f>$E189-$F189</f>
        <v>1.39225</v>
      </c>
    </row>
    <row r="190" spans="4:8" ht="12.75">
      <c r="D190" s="38" t="s">
        <v>143</v>
      </c>
      <c r="E190" s="23">
        <v>1.99</v>
      </c>
      <c r="F190" s="39">
        <v>0.63247</v>
      </c>
      <c r="G190" s="28">
        <f>$F190/$E190</f>
        <v>0.31782412060301507</v>
      </c>
      <c r="H190" s="23">
        <f>$E190-$F190</f>
        <v>1.3575300000000001</v>
      </c>
    </row>
    <row r="191" spans="4:8" ht="12.75">
      <c r="D191" s="38" t="s">
        <v>144</v>
      </c>
      <c r="E191" s="23">
        <v>1.99</v>
      </c>
      <c r="F191" s="39">
        <v>0.59692</v>
      </c>
      <c r="G191" s="28">
        <f>$F191/$E191</f>
        <v>0.2999597989949749</v>
      </c>
      <c r="H191" s="23">
        <f>$E191-$F191</f>
        <v>1.3930799999999999</v>
      </c>
    </row>
    <row r="192" spans="4:8" ht="12.75">
      <c r="D192" s="38" t="s">
        <v>145</v>
      </c>
      <c r="E192" s="23">
        <v>2.59</v>
      </c>
      <c r="F192" s="39">
        <v>1.39719</v>
      </c>
      <c r="G192" s="28">
        <f>$F192/$E192</f>
        <v>0.5394555984555984</v>
      </c>
      <c r="H192" s="23">
        <f>$E192-$F192</f>
        <v>1.19281</v>
      </c>
    </row>
    <row r="193" spans="4:8" ht="12.75">
      <c r="D193" s="38" t="s">
        <v>146</v>
      </c>
      <c r="E193" s="23">
        <v>1.49</v>
      </c>
      <c r="F193" s="39">
        <v>0.1518</v>
      </c>
      <c r="G193" s="28">
        <f>$F193/$E193</f>
        <v>0.10187919463087247</v>
      </c>
      <c r="H193" s="23">
        <f>$E193-$F193</f>
        <v>1.3382</v>
      </c>
    </row>
    <row r="194" spans="4:8" ht="12.75">
      <c r="D194" s="38" t="s">
        <v>147</v>
      </c>
      <c r="E194" s="23">
        <v>1.49</v>
      </c>
      <c r="F194" s="39">
        <v>0.1659</v>
      </c>
      <c r="G194" s="28">
        <f>$F194/$E194</f>
        <v>0.11134228187919462</v>
      </c>
      <c r="H194" s="23">
        <f>$E194-$F194</f>
        <v>1.3241</v>
      </c>
    </row>
    <row r="195" spans="4:8" ht="12.75">
      <c r="D195" s="38" t="s">
        <v>148</v>
      </c>
      <c r="E195" s="23">
        <v>1.49</v>
      </c>
      <c r="F195" s="39">
        <v>0.12355</v>
      </c>
      <c r="G195" s="28">
        <f>$F195/$E195</f>
        <v>0.08291946308724832</v>
      </c>
      <c r="H195" s="23">
        <f>$E195-$F195</f>
        <v>1.36645</v>
      </c>
    </row>
    <row r="196" spans="4:8" ht="12.75">
      <c r="D196" s="38" t="s">
        <v>149</v>
      </c>
      <c r="E196" s="23">
        <v>1.49</v>
      </c>
      <c r="F196" s="39">
        <v>0.16613</v>
      </c>
      <c r="G196" s="28">
        <f>$F196/$E196</f>
        <v>0.11149664429530201</v>
      </c>
      <c r="H196" s="23">
        <f>$E196-$F196</f>
        <v>1.3238699999999999</v>
      </c>
    </row>
    <row r="197" spans="4:8" ht="12.75">
      <c r="D197" s="38" t="s">
        <v>150</v>
      </c>
      <c r="E197" s="23">
        <v>1.49</v>
      </c>
      <c r="F197" s="39">
        <v>0.16602</v>
      </c>
      <c r="G197" s="28">
        <f aca="true" t="shared" si="2" ref="G197:G241">$F197/$E197</f>
        <v>0.11142281879194631</v>
      </c>
      <c r="H197" s="23">
        <f aca="true" t="shared" si="3" ref="H197:H241">$E197-$F197</f>
        <v>1.32398</v>
      </c>
    </row>
    <row r="198" spans="4:8" ht="12.75">
      <c r="D198" s="38" t="s">
        <v>151</v>
      </c>
      <c r="E198" s="45">
        <v>1.99</v>
      </c>
      <c r="F198" s="39">
        <v>0.49585</v>
      </c>
      <c r="G198" s="28">
        <f t="shared" si="2"/>
        <v>0.2491708542713568</v>
      </c>
      <c r="H198" s="23">
        <f t="shared" si="3"/>
        <v>1.4941499999999999</v>
      </c>
    </row>
    <row r="199" spans="4:8" ht="12.75">
      <c r="D199" s="38" t="s">
        <v>152</v>
      </c>
      <c r="E199" s="45">
        <v>2.29</v>
      </c>
      <c r="F199" s="39">
        <v>0.81094</v>
      </c>
      <c r="G199" s="28">
        <f t="shared" si="2"/>
        <v>0.3541222707423581</v>
      </c>
      <c r="H199" s="23">
        <f t="shared" si="3"/>
        <v>1.47906</v>
      </c>
    </row>
    <row r="200" spans="4:8" ht="12.75">
      <c r="D200" s="38" t="s">
        <v>153</v>
      </c>
      <c r="E200" s="45">
        <v>2.19</v>
      </c>
      <c r="F200" s="39">
        <v>0.85975</v>
      </c>
      <c r="G200" s="28">
        <f t="shared" si="2"/>
        <v>0.3925799086757991</v>
      </c>
      <c r="H200" s="23">
        <f t="shared" si="3"/>
        <v>1.33025</v>
      </c>
    </row>
    <row r="201" spans="4:8" ht="12.75">
      <c r="D201" s="38" t="s">
        <v>154</v>
      </c>
      <c r="E201" s="45">
        <v>2.19</v>
      </c>
      <c r="F201" s="39">
        <v>0.49332</v>
      </c>
      <c r="G201" s="28">
        <f t="shared" si="2"/>
        <v>0.22526027397260273</v>
      </c>
      <c r="H201" s="23">
        <f t="shared" si="3"/>
        <v>1.69668</v>
      </c>
    </row>
    <row r="202" spans="4:8" ht="12.75">
      <c r="D202" s="38" t="s">
        <v>155</v>
      </c>
      <c r="E202" s="45">
        <v>2.19</v>
      </c>
      <c r="F202" s="39">
        <v>0.61023</v>
      </c>
      <c r="G202" s="28">
        <f t="shared" si="2"/>
        <v>0.2786438356164384</v>
      </c>
      <c r="H202" s="23">
        <f t="shared" si="3"/>
        <v>1.57977</v>
      </c>
    </row>
    <row r="203" spans="4:8" ht="12.75">
      <c r="D203" s="38" t="s">
        <v>156</v>
      </c>
      <c r="E203" s="45">
        <v>2.19</v>
      </c>
      <c r="F203" s="39">
        <v>0.42275</v>
      </c>
      <c r="G203" s="28">
        <f t="shared" si="2"/>
        <v>0.1930365296803653</v>
      </c>
      <c r="H203" s="23">
        <f t="shared" si="3"/>
        <v>1.76725</v>
      </c>
    </row>
    <row r="204" spans="4:8" ht="12.75">
      <c r="D204" s="38" t="s">
        <v>157</v>
      </c>
      <c r="E204" s="45">
        <v>2.19</v>
      </c>
      <c r="F204" s="39">
        <v>0.436</v>
      </c>
      <c r="G204" s="28">
        <f t="shared" si="2"/>
        <v>0.19908675799086759</v>
      </c>
      <c r="H204" s="23">
        <f t="shared" si="3"/>
        <v>1.754</v>
      </c>
    </row>
    <row r="205" spans="4:8" ht="12.75">
      <c r="D205" s="38" t="s">
        <v>158</v>
      </c>
      <c r="E205" s="45">
        <v>2.19</v>
      </c>
      <c r="F205" s="39">
        <v>0.49812</v>
      </c>
      <c r="G205" s="28">
        <f t="shared" si="2"/>
        <v>0.22745205479452055</v>
      </c>
      <c r="H205" s="23">
        <f t="shared" si="3"/>
        <v>1.6918799999999998</v>
      </c>
    </row>
    <row r="206" spans="4:8" ht="12.75">
      <c r="D206" s="38" t="s">
        <v>159</v>
      </c>
      <c r="E206" s="45">
        <v>2.19</v>
      </c>
      <c r="F206" s="39">
        <v>0.48602</v>
      </c>
      <c r="G206" s="28">
        <f t="shared" si="2"/>
        <v>0.2219269406392694</v>
      </c>
      <c r="H206" s="23">
        <f t="shared" si="3"/>
        <v>1.70398</v>
      </c>
    </row>
    <row r="207" spans="4:8" ht="12.75">
      <c r="D207" s="38" t="s">
        <v>160</v>
      </c>
      <c r="E207" s="45">
        <v>2.19</v>
      </c>
      <c r="F207" s="39">
        <v>0.46279</v>
      </c>
      <c r="G207" s="28">
        <f t="shared" si="2"/>
        <v>0.21131963470319634</v>
      </c>
      <c r="H207" s="23">
        <f t="shared" si="3"/>
        <v>1.72721</v>
      </c>
    </row>
    <row r="208" spans="4:8" ht="12.75">
      <c r="D208" s="38" t="s">
        <v>161</v>
      </c>
      <c r="E208" s="45">
        <v>2.19</v>
      </c>
      <c r="F208" s="39">
        <v>0.47905</v>
      </c>
      <c r="G208" s="28">
        <f t="shared" si="2"/>
        <v>0.2187442922374429</v>
      </c>
      <c r="H208" s="23">
        <f t="shared" si="3"/>
        <v>1.71095</v>
      </c>
    </row>
    <row r="209" spans="4:8" ht="12.75">
      <c r="D209" s="38" t="s">
        <v>162</v>
      </c>
      <c r="E209" s="45">
        <v>2.19</v>
      </c>
      <c r="F209" s="39">
        <v>0.4297</v>
      </c>
      <c r="G209" s="28">
        <f t="shared" si="2"/>
        <v>0.19621004566210049</v>
      </c>
      <c r="H209" s="23">
        <f t="shared" si="3"/>
        <v>1.7603</v>
      </c>
    </row>
    <row r="210" spans="4:8" ht="12.75">
      <c r="D210" s="38" t="s">
        <v>163</v>
      </c>
      <c r="E210" s="45">
        <v>2.19</v>
      </c>
      <c r="F210" s="39">
        <v>0.41409</v>
      </c>
      <c r="G210" s="28">
        <f t="shared" si="2"/>
        <v>0.18908219178082192</v>
      </c>
      <c r="H210" s="23">
        <f t="shared" si="3"/>
        <v>1.7759099999999999</v>
      </c>
    </row>
    <row r="211" spans="4:8" ht="12.75">
      <c r="D211" s="38" t="s">
        <v>164</v>
      </c>
      <c r="E211" s="45">
        <v>2.29</v>
      </c>
      <c r="F211" s="39">
        <v>0.62205</v>
      </c>
      <c r="G211" s="28">
        <f t="shared" si="2"/>
        <v>0.2716375545851528</v>
      </c>
      <c r="H211" s="23">
        <f t="shared" si="3"/>
        <v>1.66795</v>
      </c>
    </row>
    <row r="212" spans="4:8" ht="12.75">
      <c r="D212" s="38" t="s">
        <v>165</v>
      </c>
      <c r="E212" s="45">
        <v>2.29</v>
      </c>
      <c r="F212" s="39">
        <v>0.48513</v>
      </c>
      <c r="G212" s="28">
        <f t="shared" si="2"/>
        <v>0.2118471615720524</v>
      </c>
      <c r="H212" s="23">
        <f t="shared" si="3"/>
        <v>1.80487</v>
      </c>
    </row>
    <row r="213" spans="4:8" ht="12.75">
      <c r="D213" s="38" t="s">
        <v>166</v>
      </c>
      <c r="E213" s="45">
        <v>2.29</v>
      </c>
      <c r="F213" s="39">
        <v>0.65733</v>
      </c>
      <c r="G213" s="28">
        <f t="shared" si="2"/>
        <v>0.2870436681222707</v>
      </c>
      <c r="H213" s="23">
        <f t="shared" si="3"/>
        <v>1.63267</v>
      </c>
    </row>
    <row r="214" spans="4:8" ht="12.75">
      <c r="D214" s="38" t="s">
        <v>167</v>
      </c>
      <c r="E214" s="45">
        <v>2.29</v>
      </c>
      <c r="F214" s="39">
        <v>0.75441</v>
      </c>
      <c r="G214" s="28">
        <f t="shared" si="2"/>
        <v>0.3294366812227074</v>
      </c>
      <c r="H214" s="23">
        <f t="shared" si="3"/>
        <v>1.53559</v>
      </c>
    </row>
    <row r="215" spans="4:8" ht="12.75">
      <c r="D215" s="38" t="s">
        <v>168</v>
      </c>
      <c r="E215" s="45">
        <v>2.29</v>
      </c>
      <c r="F215" s="39">
        <v>0.75537</v>
      </c>
      <c r="G215" s="28">
        <f t="shared" si="2"/>
        <v>0.32985589519650654</v>
      </c>
      <c r="H215" s="23">
        <f t="shared" si="3"/>
        <v>1.53463</v>
      </c>
    </row>
    <row r="216" spans="4:8" ht="12.75">
      <c r="D216" s="38" t="s">
        <v>169</v>
      </c>
      <c r="E216" s="45">
        <v>2.29</v>
      </c>
      <c r="F216" s="39">
        <v>0.62441</v>
      </c>
      <c r="G216" s="28">
        <f t="shared" si="2"/>
        <v>0.2726681222707424</v>
      </c>
      <c r="H216" s="23">
        <f t="shared" si="3"/>
        <v>1.66559</v>
      </c>
    </row>
    <row r="217" spans="4:8" ht="12.75">
      <c r="D217" s="38" t="s">
        <v>170</v>
      </c>
      <c r="E217" s="45">
        <v>2.29</v>
      </c>
      <c r="F217" s="39">
        <v>0.71591</v>
      </c>
      <c r="G217" s="28">
        <f t="shared" si="2"/>
        <v>0.3126244541484716</v>
      </c>
      <c r="H217" s="23">
        <f t="shared" si="3"/>
        <v>1.57409</v>
      </c>
    </row>
    <row r="218" spans="4:8" ht="12.75">
      <c r="D218" s="38" t="s">
        <v>171</v>
      </c>
      <c r="E218" s="45">
        <v>2.29</v>
      </c>
      <c r="F218" s="39">
        <v>0.66037</v>
      </c>
      <c r="G218" s="28">
        <f t="shared" si="2"/>
        <v>0.2883711790393013</v>
      </c>
      <c r="H218" s="23">
        <f t="shared" si="3"/>
        <v>1.6296300000000001</v>
      </c>
    </row>
    <row r="219" spans="4:8" ht="12.75">
      <c r="D219" s="38" t="s">
        <v>172</v>
      </c>
      <c r="E219" s="45">
        <v>2.29</v>
      </c>
      <c r="F219" s="39">
        <v>0.66721</v>
      </c>
      <c r="G219" s="28">
        <f t="shared" si="2"/>
        <v>0.2913580786026201</v>
      </c>
      <c r="H219" s="23">
        <f t="shared" si="3"/>
        <v>1.6227900000000002</v>
      </c>
    </row>
    <row r="220" spans="4:8" ht="12.75">
      <c r="D220" s="38" t="s">
        <v>173</v>
      </c>
      <c r="E220" s="45">
        <v>2.59</v>
      </c>
      <c r="F220" s="39">
        <v>0.89455</v>
      </c>
      <c r="G220" s="28">
        <f t="shared" si="2"/>
        <v>0.3453861003861004</v>
      </c>
      <c r="H220" s="23">
        <f t="shared" si="3"/>
        <v>1.69545</v>
      </c>
    </row>
    <row r="221" spans="4:8" ht="12.75">
      <c r="D221" s="38" t="s">
        <v>174</v>
      </c>
      <c r="E221" s="45">
        <v>2.29</v>
      </c>
      <c r="F221" s="39">
        <v>0.75144</v>
      </c>
      <c r="G221" s="28">
        <f t="shared" si="2"/>
        <v>0.3281397379912664</v>
      </c>
      <c r="H221" s="23">
        <f t="shared" si="3"/>
        <v>1.53856</v>
      </c>
    </row>
    <row r="222" spans="4:8" ht="12.75">
      <c r="D222" s="38" t="s">
        <v>175</v>
      </c>
      <c r="E222" s="45">
        <v>2.29</v>
      </c>
      <c r="F222" s="39">
        <v>0.70329</v>
      </c>
      <c r="G222" s="28">
        <f t="shared" si="2"/>
        <v>0.3071135371179039</v>
      </c>
      <c r="H222" s="23">
        <f t="shared" si="3"/>
        <v>1.58671</v>
      </c>
    </row>
    <row r="223" spans="4:8" ht="12.75">
      <c r="D223" s="38" t="s">
        <v>176</v>
      </c>
      <c r="E223" s="45">
        <v>2.29</v>
      </c>
      <c r="F223" s="39">
        <v>0.87292</v>
      </c>
      <c r="G223" s="28">
        <f t="shared" si="2"/>
        <v>0.3811877729257642</v>
      </c>
      <c r="H223" s="23">
        <f t="shared" si="3"/>
        <v>1.41708</v>
      </c>
    </row>
    <row r="224" spans="4:8" ht="12.75">
      <c r="D224" s="38" t="s">
        <v>177</v>
      </c>
      <c r="E224" s="45">
        <v>2.29</v>
      </c>
      <c r="F224" s="39">
        <v>0.65187</v>
      </c>
      <c r="G224" s="28">
        <f t="shared" si="2"/>
        <v>0.2846593886462882</v>
      </c>
      <c r="H224" s="23">
        <f t="shared" si="3"/>
        <v>1.63813</v>
      </c>
    </row>
    <row r="225" spans="4:8" ht="12.75">
      <c r="D225" s="38" t="s">
        <v>178</v>
      </c>
      <c r="E225" s="45">
        <v>2.29</v>
      </c>
      <c r="F225" s="39">
        <v>0.4471</v>
      </c>
      <c r="G225" s="28">
        <f t="shared" si="2"/>
        <v>0.19524017467248908</v>
      </c>
      <c r="H225" s="23">
        <f t="shared" si="3"/>
        <v>1.8429</v>
      </c>
    </row>
    <row r="226" spans="4:8" ht="12.75">
      <c r="D226" s="38" t="s">
        <v>179</v>
      </c>
      <c r="E226" s="45">
        <v>2.29</v>
      </c>
      <c r="F226" s="39">
        <v>0.71236</v>
      </c>
      <c r="G226" s="28">
        <f t="shared" si="2"/>
        <v>0.31107423580786026</v>
      </c>
      <c r="H226" s="23">
        <f t="shared" si="3"/>
        <v>1.5776400000000002</v>
      </c>
    </row>
    <row r="227" spans="4:8" ht="12.75">
      <c r="D227" s="38" t="s">
        <v>180</v>
      </c>
      <c r="E227" s="45">
        <v>2.09</v>
      </c>
      <c r="F227" s="39">
        <v>0.63512</v>
      </c>
      <c r="G227" s="28">
        <f t="shared" si="2"/>
        <v>0.30388516746411487</v>
      </c>
      <c r="H227" s="23">
        <f t="shared" si="3"/>
        <v>1.4548799999999997</v>
      </c>
    </row>
    <row r="228" spans="4:8" ht="12.75">
      <c r="D228" s="38" t="s">
        <v>181</v>
      </c>
      <c r="E228" s="45">
        <v>2.09</v>
      </c>
      <c r="F228" s="39">
        <v>0.69387</v>
      </c>
      <c r="G228" s="28">
        <f t="shared" si="2"/>
        <v>0.3319952153110048</v>
      </c>
      <c r="H228" s="23">
        <f t="shared" si="3"/>
        <v>1.3961299999999999</v>
      </c>
    </row>
    <row r="229" spans="4:8" ht="12.75">
      <c r="D229" s="38" t="s">
        <v>182</v>
      </c>
      <c r="E229" s="45">
        <v>2.09</v>
      </c>
      <c r="F229" s="39">
        <v>0.49658</v>
      </c>
      <c r="G229" s="28">
        <f t="shared" si="2"/>
        <v>0.23759808612440195</v>
      </c>
      <c r="H229" s="23">
        <f t="shared" si="3"/>
        <v>1.5934199999999998</v>
      </c>
    </row>
    <row r="230" spans="4:8" ht="12.75">
      <c r="D230" s="38" t="s">
        <v>183</v>
      </c>
      <c r="E230" s="45">
        <v>2.09</v>
      </c>
      <c r="F230" s="39">
        <v>0.51741</v>
      </c>
      <c r="G230" s="28">
        <f t="shared" si="2"/>
        <v>0.24756459330143543</v>
      </c>
      <c r="H230" s="23">
        <f t="shared" si="3"/>
        <v>1.57259</v>
      </c>
    </row>
    <row r="231" spans="4:8" ht="12.75">
      <c r="D231" s="38" t="s">
        <v>184</v>
      </c>
      <c r="E231" s="45">
        <v>2.09</v>
      </c>
      <c r="F231" s="39">
        <v>0.69481</v>
      </c>
      <c r="G231" s="28">
        <f t="shared" si="2"/>
        <v>0.33244497607655504</v>
      </c>
      <c r="H231" s="23">
        <f t="shared" si="3"/>
        <v>1.39519</v>
      </c>
    </row>
    <row r="232" spans="4:8" ht="12.75">
      <c r="D232" s="38" t="s">
        <v>185</v>
      </c>
      <c r="E232" s="45">
        <v>2.09</v>
      </c>
      <c r="F232" s="39">
        <v>0.69439</v>
      </c>
      <c r="G232" s="28">
        <f t="shared" si="2"/>
        <v>0.33224401913875595</v>
      </c>
      <c r="H232" s="23">
        <f t="shared" si="3"/>
        <v>1.39561</v>
      </c>
    </row>
    <row r="233" spans="4:8" ht="12.75">
      <c r="D233" s="38" t="s">
        <v>186</v>
      </c>
      <c r="E233" s="45">
        <v>2.29</v>
      </c>
      <c r="F233" s="39">
        <v>0.85529</v>
      </c>
      <c r="G233" s="28">
        <f t="shared" si="2"/>
        <v>0.3734890829694323</v>
      </c>
      <c r="H233" s="23">
        <f t="shared" si="3"/>
        <v>1.43471</v>
      </c>
    </row>
    <row r="234" spans="4:8" ht="12.75">
      <c r="D234" s="38" t="s">
        <v>187</v>
      </c>
      <c r="E234" s="45">
        <v>1.49</v>
      </c>
      <c r="F234" s="39">
        <v>0.29086</v>
      </c>
      <c r="G234" s="28">
        <f t="shared" si="2"/>
        <v>0.19520805369127517</v>
      </c>
      <c r="H234" s="23">
        <f t="shared" si="3"/>
        <v>1.1991399999999999</v>
      </c>
    </row>
    <row r="235" spans="4:8" ht="12.75">
      <c r="D235" s="38" t="s">
        <v>188</v>
      </c>
      <c r="E235" s="45">
        <v>1.49</v>
      </c>
      <c r="F235" s="39">
        <v>0.29086</v>
      </c>
      <c r="G235" s="28">
        <f t="shared" si="2"/>
        <v>0.19520805369127517</v>
      </c>
      <c r="H235" s="23">
        <f t="shared" si="3"/>
        <v>1.1991399999999999</v>
      </c>
    </row>
    <row r="236" spans="4:8" ht="12.75">
      <c r="D236" s="38" t="s">
        <v>189</v>
      </c>
      <c r="E236" s="45">
        <v>1.49</v>
      </c>
      <c r="F236" s="39">
        <v>0.46028</v>
      </c>
      <c r="G236" s="28">
        <f t="shared" si="2"/>
        <v>0.30891275167785237</v>
      </c>
      <c r="H236" s="23">
        <f t="shared" si="3"/>
        <v>1.02972</v>
      </c>
    </row>
    <row r="237" spans="4:8" ht="12.75">
      <c r="D237" s="38" t="s">
        <v>190</v>
      </c>
      <c r="E237" s="45">
        <v>1.49</v>
      </c>
      <c r="F237" s="39">
        <v>0.32802</v>
      </c>
      <c r="G237" s="28">
        <f t="shared" si="2"/>
        <v>0.2201476510067114</v>
      </c>
      <c r="H237" s="23">
        <f t="shared" si="3"/>
        <v>1.16198</v>
      </c>
    </row>
    <row r="238" spans="4:8" ht="12.75">
      <c r="D238" s="38" t="s">
        <v>191</v>
      </c>
      <c r="E238" s="45">
        <v>1.49</v>
      </c>
      <c r="F238" s="39">
        <v>0.29086</v>
      </c>
      <c r="G238" s="28">
        <f t="shared" si="2"/>
        <v>0.19520805369127517</v>
      </c>
      <c r="H238" s="23">
        <f t="shared" si="3"/>
        <v>1.1991399999999999</v>
      </c>
    </row>
    <row r="239" spans="4:8" ht="12.75">
      <c r="D239" s="38" t="s">
        <v>192</v>
      </c>
      <c r="E239" s="45">
        <v>1.49</v>
      </c>
      <c r="F239" s="39">
        <v>0.32802</v>
      </c>
      <c r="G239" s="28">
        <f t="shared" si="2"/>
        <v>0.2201476510067114</v>
      </c>
      <c r="H239" s="23">
        <f t="shared" si="3"/>
        <v>1.16198</v>
      </c>
    </row>
    <row r="240" spans="4:8" ht="12.75">
      <c r="D240" s="38" t="s">
        <v>193</v>
      </c>
      <c r="E240" s="45">
        <v>1.49</v>
      </c>
      <c r="F240" s="39">
        <v>0.63168</v>
      </c>
      <c r="G240" s="28">
        <f t="shared" si="2"/>
        <v>0.42394630872483224</v>
      </c>
      <c r="H240" s="23">
        <f t="shared" si="3"/>
        <v>0.85832</v>
      </c>
    </row>
    <row r="241" spans="4:8" ht="12.75">
      <c r="D241" s="38" t="s">
        <v>194</v>
      </c>
      <c r="E241" s="45">
        <v>1.49</v>
      </c>
      <c r="F241" s="39">
        <v>0.35852</v>
      </c>
      <c r="G241" s="28">
        <f t="shared" si="2"/>
        <v>0.24061744966442952</v>
      </c>
      <c r="H241" s="23">
        <f t="shared" si="3"/>
        <v>1.13148</v>
      </c>
    </row>
    <row r="242" spans="4:8" ht="12.75">
      <c r="D242" s="24" t="s">
        <v>14</v>
      </c>
      <c r="E242" s="25">
        <f>AVERAGE(E234:E241)</f>
        <v>1.49</v>
      </c>
      <c r="F242" s="25">
        <f>AVERAGE(F234:F241)</f>
        <v>0.37238750000000004</v>
      </c>
      <c r="G242" s="29">
        <f>AVERAGE(G234:G241)</f>
        <v>0.24992449664429534</v>
      </c>
      <c r="H242" s="25">
        <f>AVERAGE(H234:H241)</f>
        <v>1.1176125</v>
      </c>
    </row>
  </sheetData>
  <sheetProtection/>
  <mergeCells count="2">
    <mergeCell ref="A3:H3"/>
    <mergeCell ref="A2:H2"/>
  </mergeCells>
  <printOptions horizontalCentered="1"/>
  <pageMargins left="0.44" right="0.33" top="0.56" bottom="1" header="0.5" footer="0.5"/>
  <pageSetup horizontalDpi="600" verticalDpi="600" orientation="portrait" scale="90"/>
  <headerFooter alignWithMargins="0">
    <oddFooter>&amp;L&amp;F&amp;R&amp;P/&amp;N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Sodexho-Wood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Sodexho</dc:creator>
  <cp:keywords/>
  <dc:description/>
  <cp:lastModifiedBy>Design 4</cp:lastModifiedBy>
  <cp:lastPrinted>2011-07-21T20:42:42Z</cp:lastPrinted>
  <dcterms:created xsi:type="dcterms:W3CDTF">2003-12-26T19:48:10Z</dcterms:created>
  <dcterms:modified xsi:type="dcterms:W3CDTF">2014-08-07T20:31:22Z</dcterms:modified>
  <cp:category/>
  <cp:version/>
  <cp:contentType/>
  <cp:contentStatus/>
</cp:coreProperties>
</file>